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2. jednání\"/>
    </mc:Choice>
  </mc:AlternateContent>
  <xr:revisionPtr revIDLastSave="0" documentId="13_ncr:1_{AF848FA2-9421-4278-BB25-821A2BBF7CE3}" xr6:coauthVersionLast="40" xr6:coauthVersionMax="40" xr10:uidLastSave="{00000000-0000-0000-0000-000000000000}"/>
  <bookViews>
    <workbookView xWindow="-108" yWindow="-108" windowWidth="23256" windowHeight="12600" xr2:uid="{00000000-000D-0000-FFFF-FFFF00000000}"/>
  </bookViews>
  <sheets>
    <sheet name="Vývoj hraný film" sheetId="2" r:id="rId1"/>
    <sheet name="HB" sheetId="3" r:id="rId2"/>
    <sheet name="JarK" sheetId="4" r:id="rId3"/>
    <sheet name="JK" sheetId="5" r:id="rId4"/>
    <sheet name="MŠ" sheetId="6" r:id="rId5"/>
    <sheet name="PV" sheetId="7" r:id="rId6"/>
    <sheet name="RN" sheetId="8" r:id="rId7"/>
    <sheet name="VT" sheetId="9" r:id="rId8"/>
    <sheet name="ZK" sheetId="10" r:id="rId9"/>
  </sheets>
  <definedNames>
    <definedName name="_xlnm.Print_Area" localSheetId="0">'Vývoj hraný film'!$A$1:$AC$44</definedName>
  </definedNames>
  <calcPr calcId="181029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0" l="1"/>
  <c r="D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E38" i="9"/>
  <c r="D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E38" i="8"/>
  <c r="D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E38" i="7"/>
  <c r="D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E38" i="6"/>
  <c r="D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E38" i="5"/>
  <c r="D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E38" i="4"/>
  <c r="D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E38" i="3"/>
  <c r="D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T38" i="2"/>
  <c r="D38" i="2"/>
  <c r="E38" i="2"/>
  <c r="T39" i="2"/>
</calcChain>
</file>

<file path=xl/sharedStrings.xml><?xml version="1.0" encoding="utf-8"?>
<sst xmlns="http://schemas.openxmlformats.org/spreadsheetml/2006/main" count="2273" uniqueCount="155">
  <si>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</si>
  <si>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</si>
  <si>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</si>
  <si>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</si>
  <si>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</si>
  <si>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</si>
  <si>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</si>
  <si>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</si>
  <si>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</si>
  <si>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</si>
  <si>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</si>
  <si>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</si>
  <si>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</si>
  <si>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</si>
  <si>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</si>
  <si>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</si>
  <si>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</si>
  <si>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</si>
  <si>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</si>
  <si>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</si>
  <si>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</si>
  <si>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</si>
  <si>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</si>
  <si>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</si>
  <si>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</si>
  <si>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</si>
  <si>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</si>
  <si>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</si>
  <si>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</si>
  <si>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</si>
  <si>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</si>
  <si>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</si>
  <si>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</si>
  <si>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</si>
  <si>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</si>
  <si>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</si>
  <si>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Kompletní vývoj celovečerního hraného filmu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</si>
  <si>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1. vývoj českého kinematografického díla</t>
    </r>
  </si>
  <si>
    <r>
      <t xml:space="preserve">1. </t>
    </r>
    <r>
      <rPr>
        <sz val="9.5"/>
        <color theme="1"/>
        <rFont val="Arial"/>
        <family val="2"/>
        <charset val="238"/>
      </rPr>
      <t>podporovat žánrovou, tematickou a stylovou různorodost českých kinematografických děl</t>
    </r>
  </si>
  <si>
    <r>
      <t xml:space="preserve">2. </t>
    </r>
    <r>
      <rPr>
        <sz val="9.5"/>
        <color theme="1"/>
        <rFont val="Arial"/>
        <family val="2"/>
        <charset val="238"/>
      </rPr>
      <t>podporovat vývoj českého kinematografického díla ve smyslu prohloubené práce autora a dramaturga na scénáři a následných aktivit producenta, které směřují k zajištění financování a k připravenosti projektu k natáčení</t>
    </r>
  </si>
  <si>
    <r>
      <t xml:space="preserve">3. </t>
    </r>
    <r>
      <rPr>
        <sz val="9.5"/>
        <color theme="1"/>
        <rFont val="Arial"/>
        <family val="2"/>
        <charset val="238"/>
      </rPr>
      <t>zvýšit potenciál projektů pro získání mezinárodní koprodukce (Eurimages, Media, zahraniční partneři, zahraniční televizní vysilatelé)</t>
    </r>
  </si>
  <si>
    <t>4. vybrat šest projektů do Dramaturgického inkubátoru (http://www.dramaturgicky-inkubator.cz/)</t>
  </si>
  <si>
    <t>Podpora je určena pro vývoj celovečerního hraného českého kinematografického díla (ve smyslu § 2. odst. 1 písm. f) zákona o audiovizi), jehož součástí je vypracování konečné verze scénáře, vytvoření plánu výroby, aproximativního rozpočtu, aproximativního finančního plánu a jeho předpokládaného zajištění.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</si>
  <si>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2018-1-5-23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</si>
  <si>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4.10.2018 - 5.11.2018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</si>
  <si>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31.12.2021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</si>
  <si>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investiční dotace</t>
    </r>
  </si>
  <si>
    <r>
      <t xml:space="preserve">Finanční alokace: </t>
    </r>
    <r>
      <rPr>
        <sz val="9.5"/>
        <rFont val="Arial"/>
        <family val="2"/>
        <charset val="238"/>
      </rPr>
      <t>13 000 000 Kč</t>
    </r>
  </si>
  <si>
    <t>Osudové mimoběžky</t>
  </si>
  <si>
    <t>Pérák</t>
  </si>
  <si>
    <t>Losos v kaluži</t>
  </si>
  <si>
    <t>Vzkříšení</t>
  </si>
  <si>
    <t>Arvéd</t>
  </si>
  <si>
    <t>Hranice soucitu</t>
  </si>
  <si>
    <t>Krasosmutnění</t>
  </si>
  <si>
    <t>Nezmar</t>
  </si>
  <si>
    <t>Věčný klid</t>
  </si>
  <si>
    <t>V rytmu swingu buší srdce mé</t>
  </si>
  <si>
    <t xml:space="preserve">Andělské políbení </t>
  </si>
  <si>
    <t>Divoký hon</t>
  </si>
  <si>
    <t>Běžná selhání</t>
  </si>
  <si>
    <t>Pan Karlski</t>
  </si>
  <si>
    <t>Ošklivá Mandarínka</t>
  </si>
  <si>
    <t>Penis Pravdy</t>
  </si>
  <si>
    <t>Porno</t>
  </si>
  <si>
    <t>Sbormistr</t>
  </si>
  <si>
    <t>Křehká krása mužství</t>
  </si>
  <si>
    <t>Zakletá Princezna</t>
  </si>
  <si>
    <t>Zlatý hroch</t>
  </si>
  <si>
    <t xml:space="preserve">CINEART TV Prague </t>
  </si>
  <si>
    <t>Silk Films</t>
  </si>
  <si>
    <t>MILK and HONEY PICTURES</t>
  </si>
  <si>
    <t>Mimesis Film</t>
  </si>
  <si>
    <t>Cinémotif Films</t>
  </si>
  <si>
    <t>NEGATIV</t>
  </si>
  <si>
    <t>INFINITY PRAGUE Ltd</t>
  </si>
  <si>
    <t>Roman Kašparovský</t>
  </si>
  <si>
    <t>Xova Film</t>
  </si>
  <si>
    <t>Daniel Severa Production</t>
  </si>
  <si>
    <t>BIO ILLUSION</t>
  </si>
  <si>
    <t>Bionaut</t>
  </si>
  <si>
    <t>Unit and Sofa Praha</t>
  </si>
  <si>
    <t>Analog Vision</t>
  </si>
  <si>
    <t>Wet Cat Pictures</t>
  </si>
  <si>
    <t>endorfilm</t>
  </si>
  <si>
    <t>Duracfilm</t>
  </si>
  <si>
    <t>ProfesionálníVideo</t>
  </si>
  <si>
    <t>IUS Property</t>
  </si>
  <si>
    <t>2789/2018</t>
  </si>
  <si>
    <t>2794/2018</t>
  </si>
  <si>
    <t>2803/2018</t>
  </si>
  <si>
    <t>2811/2018</t>
  </si>
  <si>
    <t>2812/2018</t>
  </si>
  <si>
    <t>2814/2018</t>
  </si>
  <si>
    <t>2815/2018</t>
  </si>
  <si>
    <t>2817/2018</t>
  </si>
  <si>
    <t>2819/2018</t>
  </si>
  <si>
    <t>2821/2018</t>
  </si>
  <si>
    <t>2822/2018</t>
  </si>
  <si>
    <t>2825/2018</t>
  </si>
  <si>
    <t>2827/2018</t>
  </si>
  <si>
    <t>2829/2018</t>
  </si>
  <si>
    <t>2830/2018</t>
  </si>
  <si>
    <t>2832/2018</t>
  </si>
  <si>
    <t>2833/2018</t>
  </si>
  <si>
    <t>2834/2018</t>
  </si>
  <si>
    <t>2836/2018</t>
  </si>
  <si>
    <t>2842/2018</t>
  </si>
  <si>
    <t>2843/2018</t>
  </si>
  <si>
    <t>2851/2018</t>
  </si>
  <si>
    <t>Slováková, Andrea</t>
  </si>
  <si>
    <t>Kopřiva, Antonín</t>
  </si>
  <si>
    <t>Reifová, Irena</t>
  </si>
  <si>
    <t>Slavíková, Helena</t>
  </si>
  <si>
    <t>Schmarc, Vít</t>
  </si>
  <si>
    <t>Foll, Jan</t>
  </si>
  <si>
    <t>Szczepanik, Petr</t>
  </si>
  <si>
    <t>Čabrádek, Karel</t>
  </si>
  <si>
    <t>Voráč, Jiří</t>
  </si>
  <si>
    <t>Fleischer, Jan</t>
  </si>
  <si>
    <t>Cielová, Hana</t>
  </si>
  <si>
    <t>Dufek, Jiří</t>
  </si>
  <si>
    <t>Walló, Olga</t>
  </si>
  <si>
    <t>Uhrík, Štefan</t>
  </si>
  <si>
    <t>Vadas, Martin</t>
  </si>
  <si>
    <t>Adamec, Miroslav</t>
  </si>
  <si>
    <t>Gregor, Lukáš</t>
  </si>
  <si>
    <t>Seidl, Tomáš</t>
  </si>
  <si>
    <t>Mahdal, Martin</t>
  </si>
  <si>
    <t>Lukeš, Jan</t>
  </si>
  <si>
    <t>ne</t>
  </si>
  <si>
    <t>ano</t>
  </si>
  <si>
    <t xml:space="preserve">ano </t>
  </si>
  <si>
    <t>x</t>
  </si>
  <si>
    <t>Ryšavý, Martin</t>
  </si>
  <si>
    <t>Česálková, Lucie</t>
  </si>
  <si>
    <t>Krasnohorský, Juraj</t>
  </si>
  <si>
    <t>Schwarcz, Viktor</t>
  </si>
  <si>
    <t>Krejčí, Tereza</t>
  </si>
  <si>
    <t>Slavíková, Nataša</t>
  </si>
  <si>
    <t>Borovan, Pavel</t>
  </si>
  <si>
    <t>Staníková, Daniela</t>
  </si>
  <si>
    <t>Konečný, Lubomír</t>
  </si>
  <si>
    <t>Mathé, Ivo</t>
  </si>
  <si>
    <t>Tuček, Daniel</t>
  </si>
  <si>
    <t>31.9.2019</t>
  </si>
  <si>
    <t>31.6.2021</t>
  </si>
  <si>
    <t>investiční dotace</t>
  </si>
  <si>
    <t>70%</t>
  </si>
  <si>
    <t>60%</t>
  </si>
  <si>
    <t>65%</t>
  </si>
  <si>
    <t>90%</t>
  </si>
  <si>
    <t>31.5.2020</t>
  </si>
  <si>
    <t>31.3.2020</t>
  </si>
  <si>
    <t>Projekt 2794/2018 Pérák bude hrazen ze státní dotace 2013 do výše 650 000 Kč, zbylých 10 000 Kč bude hrazeno na základě usnesení Rady č. 238/2017 ze státní dotace 2017. Ostatní projekty této výzvy budou hrazeny ze státní dotace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</si>
</sst>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8" fillId="0" borderId="0" applyFill="0" applyProtection="0"/>
  </cellStyleXfs>
  <cellXfs count="84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 applyProtection="1">
      <alignment horizontal="left" vertical="top"/>
      <protection locked="0"/>
    </xf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8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wrapText="1"/>
    </xf>
    <xf numFmtId="3" fontId="7" fillId="0" borderId="1" xfId="0" applyNumberFormat="1" applyFont="1" applyBorder="1" applyAlignment="1">
      <alignment wrapText="1"/>
    </xf>
    <xf numFmtId="3" fontId="7" fillId="0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0" xfId="0" applyNumberFormat="1" applyFont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/>
    <xf numFmtId="3" fontId="3" fillId="2" borderId="0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 applyProtection="1">
      <alignment horizontal="left" vertical="top"/>
      <protection locked="0"/>
    </xf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6" fillId="0" borderId="0" xfId="0" applyFont="1" applyAlignment="1">
      <alignment wrapText="1"/>
    </xf>
    <xf numFmtId="0" fontId="6" fillId="0" borderId="8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3" fontId="7" fillId="0" borderId="1" xfId="0" applyNumberFormat="1" applyFont="1" applyBorder="1" applyAlignment="1">
      <alignment wrapText="1"/>
    </xf>
    <xf numFmtId="3" fontId="7" fillId="0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0" xfId="0" applyNumberFormat="1" applyFont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/>
    <xf numFmtId="3" fontId="3" fillId="2" borderId="0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9" fontId="6" fillId="0" borderId="3" xfId="0" applyNumberFormat="1" applyFont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9" fontId="6" fillId="0" borderId="3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2" borderId="10" xfId="0" applyNumberFormat="1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>
      <alignment horizontal="center" vertical="top"/>
    </xf>
    <xf numFmtId="14" fontId="6" fillId="0" borderId="3" xfId="0" applyNumberFormat="1" applyFont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2" fontId="4" fillId="2" borderId="7" xfId="0" applyNumberFormat="1" applyFont="1" applyFill="1" applyBorder="1" applyAlignment="1">
      <alignment horizontal="left" vertical="top" wrapText="1"/>
    </xf>
    <xf numFmtId="2" fontId="4" fillId="2" borderId="6" xfId="0" applyNumberFormat="1" applyFont="1" applyFill="1" applyBorder="1" applyAlignment="1">
      <alignment horizontal="left" vertical="top" wrapText="1"/>
    </xf>
  </cellXfs>
  <cellStyles count="2">
    <cellStyle name="Normální" xfId="0" builtinId="0"/>
    <cellStyle name="Normální 2" xfId="1" xr:uid="{8BE950F7-7C6D-439C-B61C-D81FBD502C02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39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5.77734375" style="3" customWidth="1"/>
    <col min="9" max="9" width="5.77734375" style="2" customWidth="1"/>
    <col min="10" max="10" width="16.88671875" style="2" customWidth="1"/>
    <col min="11" max="11" width="5.7773437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21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77734375" style="2" customWidth="1"/>
    <col min="30" max="16384" width="9.109375" style="2"/>
  </cols>
  <sheetData>
    <row r="1" spans="1:92" ht="38.25" customHeight="1" x14ac:dyDescent="0.3">
      <c r="A1" s="1" t="s">
        <v>36</v>
      </c>
    </row>
    <row r="2" spans="1:92" ht="14.4" x14ac:dyDescent="0.3">
      <c r="A2" s="4" t="s">
        <v>43</v>
      </c>
      <c r="D2" s="4" t="s">
        <v>25</v>
      </c>
    </row>
    <row r="3" spans="1:92" ht="14.4" x14ac:dyDescent="0.3">
      <c r="A3" s="4" t="s">
        <v>37</v>
      </c>
      <c r="D3" s="77" t="s">
        <v>38</v>
      </c>
      <c r="E3" s="77"/>
      <c r="F3" s="77"/>
      <c r="G3" s="77"/>
      <c r="H3" s="77"/>
      <c r="I3" s="77"/>
      <c r="J3" s="77"/>
      <c r="K3" s="77"/>
    </row>
    <row r="4" spans="1:92" ht="25.8" customHeight="1" x14ac:dyDescent="0.3">
      <c r="A4" s="4" t="s">
        <v>44</v>
      </c>
      <c r="D4" s="77" t="s">
        <v>39</v>
      </c>
      <c r="E4" s="77"/>
      <c r="F4" s="77"/>
      <c r="G4" s="77"/>
      <c r="H4" s="77"/>
      <c r="I4" s="77"/>
      <c r="J4" s="77"/>
      <c r="K4" s="77"/>
    </row>
    <row r="5" spans="1:92" ht="25.2" customHeight="1" x14ac:dyDescent="0.3">
      <c r="A5" s="4" t="s">
        <v>47</v>
      </c>
      <c r="D5" s="77" t="s">
        <v>40</v>
      </c>
      <c r="E5" s="77"/>
      <c r="F5" s="77"/>
      <c r="G5" s="77"/>
      <c r="H5" s="77"/>
      <c r="I5" s="77"/>
      <c r="J5" s="77"/>
      <c r="K5" s="77"/>
    </row>
    <row r="6" spans="1:92" ht="14.4" x14ac:dyDescent="0.3">
      <c r="A6" s="4" t="s">
        <v>45</v>
      </c>
      <c r="D6" s="77" t="s">
        <v>41</v>
      </c>
      <c r="E6" s="77"/>
      <c r="F6" s="77"/>
      <c r="G6" s="77"/>
      <c r="H6" s="77"/>
      <c r="I6" s="77"/>
      <c r="J6" s="77"/>
      <c r="K6" s="77"/>
    </row>
    <row r="7" spans="1:92" ht="14.4" x14ac:dyDescent="0.3">
      <c r="A7" s="15" t="s">
        <v>46</v>
      </c>
      <c r="G7" s="2"/>
      <c r="H7" s="2"/>
    </row>
    <row r="8" spans="1:92" ht="12.6" x14ac:dyDescent="0.3">
      <c r="A8" s="4" t="s">
        <v>24</v>
      </c>
      <c r="D8" s="4" t="s">
        <v>26</v>
      </c>
    </row>
    <row r="9" spans="1:92" ht="38.4" customHeight="1" x14ac:dyDescent="0.3">
      <c r="D9" s="77" t="s">
        <v>42</v>
      </c>
      <c r="E9" s="77"/>
      <c r="F9" s="77"/>
      <c r="G9" s="77"/>
      <c r="H9" s="77"/>
      <c r="I9" s="77"/>
      <c r="J9" s="77"/>
      <c r="K9" s="77"/>
    </row>
    <row r="10" spans="1:92" ht="12.6" customHeight="1" x14ac:dyDescent="0.3">
      <c r="D10" s="34"/>
      <c r="E10" s="34"/>
      <c r="F10" s="34"/>
      <c r="G10" s="34"/>
      <c r="H10" s="34"/>
      <c r="I10" s="34"/>
      <c r="J10" s="34"/>
      <c r="K10" s="34"/>
    </row>
    <row r="11" spans="1:92" ht="25.2" customHeight="1" x14ac:dyDescent="0.3">
      <c r="D11" s="77" t="s">
        <v>154</v>
      </c>
      <c r="E11" s="77"/>
      <c r="F11" s="77"/>
      <c r="G11" s="77"/>
      <c r="H11" s="77"/>
      <c r="I11" s="77"/>
      <c r="J11" s="77"/>
      <c r="K11" s="77"/>
    </row>
    <row r="12" spans="1:92" ht="12.6" customHeight="1" x14ac:dyDescent="0.3">
      <c r="A12" s="4"/>
    </row>
    <row r="13" spans="1:92" ht="26.4" customHeight="1" x14ac:dyDescent="0.3">
      <c r="A13" s="78" t="s">
        <v>0</v>
      </c>
      <c r="B13" s="78" t="s">
        <v>1</v>
      </c>
      <c r="C13" s="78" t="s">
        <v>19</v>
      </c>
      <c r="D13" s="78" t="s">
        <v>13</v>
      </c>
      <c r="E13" s="81" t="s">
        <v>2</v>
      </c>
      <c r="F13" s="78" t="s">
        <v>33</v>
      </c>
      <c r="G13" s="78"/>
      <c r="H13" s="78" t="s">
        <v>34</v>
      </c>
      <c r="I13" s="78"/>
      <c r="J13" s="78" t="s">
        <v>35</v>
      </c>
      <c r="K13" s="78"/>
      <c r="L13" s="78" t="s">
        <v>15</v>
      </c>
      <c r="M13" s="78" t="s">
        <v>14</v>
      </c>
      <c r="N13" s="78" t="s">
        <v>16</v>
      </c>
      <c r="O13" s="78" t="s">
        <v>30</v>
      </c>
      <c r="P13" s="78" t="s">
        <v>31</v>
      </c>
      <c r="Q13" s="78" t="s">
        <v>32</v>
      </c>
      <c r="R13" s="78" t="s">
        <v>3</v>
      </c>
      <c r="S13" s="78" t="s">
        <v>4</v>
      </c>
      <c r="T13" s="78" t="s">
        <v>5</v>
      </c>
      <c r="U13" s="78" t="s">
        <v>6</v>
      </c>
      <c r="V13" s="78" t="s">
        <v>7</v>
      </c>
      <c r="W13" s="78" t="s">
        <v>8</v>
      </c>
      <c r="X13" s="78" t="s">
        <v>18</v>
      </c>
      <c r="Y13" s="78" t="s">
        <v>17</v>
      </c>
      <c r="Z13" s="78" t="s">
        <v>9</v>
      </c>
      <c r="AA13" s="78" t="s">
        <v>10</v>
      </c>
      <c r="AB13" s="78" t="s">
        <v>11</v>
      </c>
      <c r="AC13" s="78" t="s">
        <v>12</v>
      </c>
    </row>
    <row r="14" spans="1:92" ht="59.4" customHeight="1" x14ac:dyDescent="0.3">
      <c r="A14" s="79"/>
      <c r="B14" s="79"/>
      <c r="C14" s="79"/>
      <c r="D14" s="79"/>
      <c r="E14" s="82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</row>
    <row r="15" spans="1:92" ht="28.8" customHeight="1" x14ac:dyDescent="0.3">
      <c r="A15" s="80"/>
      <c r="B15" s="80"/>
      <c r="C15" s="80"/>
      <c r="D15" s="80"/>
      <c r="E15" s="83"/>
      <c r="F15" s="5" t="s">
        <v>27</v>
      </c>
      <c r="G15" s="6" t="s">
        <v>28</v>
      </c>
      <c r="H15" s="6" t="s">
        <v>27</v>
      </c>
      <c r="I15" s="6" t="s">
        <v>28</v>
      </c>
      <c r="J15" s="6" t="s">
        <v>27</v>
      </c>
      <c r="K15" s="6" t="s">
        <v>28</v>
      </c>
      <c r="L15" s="6" t="s">
        <v>29</v>
      </c>
      <c r="M15" s="6" t="s">
        <v>21</v>
      </c>
      <c r="N15" s="6" t="s">
        <v>21</v>
      </c>
      <c r="O15" s="6" t="s">
        <v>22</v>
      </c>
      <c r="P15" s="6" t="s">
        <v>23</v>
      </c>
      <c r="Q15" s="6" t="s">
        <v>23</v>
      </c>
      <c r="R15" s="6" t="s">
        <v>22</v>
      </c>
      <c r="S15" s="6"/>
      <c r="T15" s="6"/>
      <c r="U15" s="6"/>
      <c r="V15" s="7"/>
      <c r="W15" s="7"/>
      <c r="X15" s="7"/>
      <c r="Y15" s="7"/>
      <c r="Z15" s="7"/>
      <c r="AA15" s="7"/>
      <c r="AB15" s="7"/>
      <c r="AC15" s="6"/>
    </row>
    <row r="16" spans="1:92" s="8" customFormat="1" ht="12.75" customHeight="1" x14ac:dyDescent="0.25">
      <c r="A16" s="19" t="s">
        <v>94</v>
      </c>
      <c r="B16" s="19" t="s">
        <v>74</v>
      </c>
      <c r="C16" s="20" t="s">
        <v>53</v>
      </c>
      <c r="D16" s="23">
        <v>1980000</v>
      </c>
      <c r="E16" s="23">
        <v>900000</v>
      </c>
      <c r="F16" s="25" t="s">
        <v>116</v>
      </c>
      <c r="G16" s="26" t="s">
        <v>131</v>
      </c>
      <c r="H16" s="28" t="s">
        <v>115</v>
      </c>
      <c r="I16" s="30" t="s">
        <v>131</v>
      </c>
      <c r="J16" s="16" t="s">
        <v>142</v>
      </c>
      <c r="K16" s="26" t="s">
        <v>131</v>
      </c>
      <c r="L16" s="9">
        <v>31.5</v>
      </c>
      <c r="M16" s="9">
        <v>14</v>
      </c>
      <c r="N16" s="9">
        <v>12.375</v>
      </c>
      <c r="O16" s="9">
        <v>4.75</v>
      </c>
      <c r="P16" s="9">
        <v>9</v>
      </c>
      <c r="Q16" s="9">
        <v>9.125</v>
      </c>
      <c r="R16" s="9">
        <v>4</v>
      </c>
      <c r="S16" s="10">
        <v>84.75</v>
      </c>
      <c r="T16" s="48">
        <v>900000</v>
      </c>
      <c r="U16" s="12" t="s">
        <v>147</v>
      </c>
      <c r="V16" s="66" t="s">
        <v>131</v>
      </c>
      <c r="W16" s="73" t="s">
        <v>131</v>
      </c>
      <c r="X16" s="67" t="s">
        <v>130</v>
      </c>
      <c r="Y16" s="74" t="s">
        <v>130</v>
      </c>
      <c r="Z16" s="68">
        <v>0.45</v>
      </c>
      <c r="AA16" s="74" t="s">
        <v>150</v>
      </c>
      <c r="AB16" s="75">
        <v>44196</v>
      </c>
      <c r="AC16" s="75">
        <v>44196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</row>
    <row r="17" spans="1:92" s="8" customFormat="1" ht="12.75" customHeight="1" x14ac:dyDescent="0.25">
      <c r="A17" s="19" t="s">
        <v>101</v>
      </c>
      <c r="B17" s="19" t="s">
        <v>77</v>
      </c>
      <c r="C17" s="20" t="s">
        <v>60</v>
      </c>
      <c r="D17" s="23">
        <v>1700000</v>
      </c>
      <c r="E17" s="23">
        <v>800000</v>
      </c>
      <c r="F17" s="25" t="s">
        <v>123</v>
      </c>
      <c r="G17" s="26" t="s">
        <v>131</v>
      </c>
      <c r="H17" s="28" t="s">
        <v>113</v>
      </c>
      <c r="I17" s="30" t="s">
        <v>131</v>
      </c>
      <c r="J17" s="16" t="s">
        <v>140</v>
      </c>
      <c r="K17" s="26" t="s">
        <v>131</v>
      </c>
      <c r="L17" s="9">
        <v>33.875</v>
      </c>
      <c r="M17" s="9">
        <v>10.375</v>
      </c>
      <c r="N17" s="9">
        <v>12.625</v>
      </c>
      <c r="O17" s="9">
        <v>5</v>
      </c>
      <c r="P17" s="9">
        <v>7.375</v>
      </c>
      <c r="Q17" s="9">
        <v>10</v>
      </c>
      <c r="R17" s="9">
        <v>3</v>
      </c>
      <c r="S17" s="10">
        <v>82.25</v>
      </c>
      <c r="T17" s="46">
        <v>800000</v>
      </c>
      <c r="U17" s="47" t="s">
        <v>147</v>
      </c>
      <c r="V17" s="66" t="s">
        <v>130</v>
      </c>
      <c r="W17" s="73" t="s">
        <v>131</v>
      </c>
      <c r="X17" s="67" t="s">
        <v>130</v>
      </c>
      <c r="Y17" s="74" t="s">
        <v>130</v>
      </c>
      <c r="Z17" s="68">
        <v>0.47</v>
      </c>
      <c r="AA17" s="74" t="s">
        <v>148</v>
      </c>
      <c r="AB17" s="75">
        <v>44104</v>
      </c>
      <c r="AC17" s="75">
        <v>44104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</row>
    <row r="18" spans="1:92" s="8" customFormat="1" ht="12.75" customHeight="1" x14ac:dyDescent="0.25">
      <c r="A18" s="19" t="s">
        <v>91</v>
      </c>
      <c r="B18" s="19" t="s">
        <v>72</v>
      </c>
      <c r="C18" s="20" t="s">
        <v>51</v>
      </c>
      <c r="D18" s="23">
        <v>2666000</v>
      </c>
      <c r="E18" s="23">
        <v>1200000</v>
      </c>
      <c r="F18" s="25" t="s">
        <v>113</v>
      </c>
      <c r="G18" s="26" t="s">
        <v>131</v>
      </c>
      <c r="H18" s="28" t="s">
        <v>121</v>
      </c>
      <c r="I18" s="30" t="s">
        <v>133</v>
      </c>
      <c r="J18" s="16" t="s">
        <v>139</v>
      </c>
      <c r="K18" s="26" t="s">
        <v>131</v>
      </c>
      <c r="L18" s="9">
        <v>31.375</v>
      </c>
      <c r="M18" s="9">
        <v>13.375</v>
      </c>
      <c r="N18" s="9">
        <v>11.75</v>
      </c>
      <c r="O18" s="9">
        <v>4</v>
      </c>
      <c r="P18" s="9">
        <v>7.75</v>
      </c>
      <c r="Q18" s="9">
        <v>7.875</v>
      </c>
      <c r="R18" s="9">
        <v>4</v>
      </c>
      <c r="S18" s="10">
        <v>80.125</v>
      </c>
      <c r="T18" s="46">
        <v>1000000</v>
      </c>
      <c r="U18" s="47" t="s">
        <v>147</v>
      </c>
      <c r="V18" s="66" t="s">
        <v>130</v>
      </c>
      <c r="W18" s="73" t="s">
        <v>131</v>
      </c>
      <c r="X18" s="67" t="s">
        <v>130</v>
      </c>
      <c r="Y18" s="74" t="s">
        <v>130</v>
      </c>
      <c r="Z18" s="68">
        <v>0.45</v>
      </c>
      <c r="AA18" s="74" t="s">
        <v>150</v>
      </c>
      <c r="AB18" s="75">
        <v>44165</v>
      </c>
      <c r="AC18" s="75">
        <v>44165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</row>
    <row r="19" spans="1:92" s="8" customFormat="1" ht="12.75" customHeight="1" x14ac:dyDescent="0.25">
      <c r="A19" s="19" t="s">
        <v>100</v>
      </c>
      <c r="B19" s="19" t="s">
        <v>80</v>
      </c>
      <c r="C19" s="20" t="s">
        <v>59</v>
      </c>
      <c r="D19" s="23">
        <v>1796000</v>
      </c>
      <c r="E19" s="23">
        <v>800000</v>
      </c>
      <c r="F19" s="25" t="s">
        <v>122</v>
      </c>
      <c r="G19" s="26" t="s">
        <v>132</v>
      </c>
      <c r="H19" s="28" t="s">
        <v>127</v>
      </c>
      <c r="I19" s="30" t="s">
        <v>131</v>
      </c>
      <c r="J19" s="16" t="s">
        <v>139</v>
      </c>
      <c r="K19" s="26" t="s">
        <v>131</v>
      </c>
      <c r="L19" s="9">
        <v>30.25</v>
      </c>
      <c r="M19" s="9">
        <v>10.25</v>
      </c>
      <c r="N19" s="9">
        <v>11.25</v>
      </c>
      <c r="O19" s="9">
        <v>4.875</v>
      </c>
      <c r="P19" s="9">
        <v>8.125</v>
      </c>
      <c r="Q19" s="9">
        <v>9</v>
      </c>
      <c r="R19" s="9">
        <v>4</v>
      </c>
      <c r="S19" s="10">
        <v>77.75</v>
      </c>
      <c r="T19" s="46">
        <v>800000</v>
      </c>
      <c r="U19" s="47" t="s">
        <v>147</v>
      </c>
      <c r="V19" s="66" t="s">
        <v>130</v>
      </c>
      <c r="W19" s="73" t="s">
        <v>131</v>
      </c>
      <c r="X19" s="67" t="s">
        <v>130</v>
      </c>
      <c r="Y19" s="74" t="s">
        <v>130</v>
      </c>
      <c r="Z19" s="68">
        <v>0.45</v>
      </c>
      <c r="AA19" s="74" t="s">
        <v>150</v>
      </c>
      <c r="AB19" s="75">
        <v>43861</v>
      </c>
      <c r="AC19" s="75">
        <v>43861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</row>
    <row r="20" spans="1:92" s="8" customFormat="1" ht="12.75" customHeight="1" x14ac:dyDescent="0.25">
      <c r="A20" s="19" t="s">
        <v>92</v>
      </c>
      <c r="B20" s="19" t="s">
        <v>73</v>
      </c>
      <c r="C20" s="20" t="s">
        <v>52</v>
      </c>
      <c r="D20" s="23">
        <v>1775000</v>
      </c>
      <c r="E20" s="23">
        <v>850000</v>
      </c>
      <c r="F20" s="25" t="s">
        <v>114</v>
      </c>
      <c r="G20" s="26" t="s">
        <v>131</v>
      </c>
      <c r="H20" s="28" t="s">
        <v>122</v>
      </c>
      <c r="I20" s="30" t="s">
        <v>130</v>
      </c>
      <c r="J20" s="16" t="s">
        <v>140</v>
      </c>
      <c r="K20" s="26" t="s">
        <v>131</v>
      </c>
      <c r="L20" s="9">
        <v>30</v>
      </c>
      <c r="M20" s="9">
        <v>11.25</v>
      </c>
      <c r="N20" s="9">
        <v>11.125</v>
      </c>
      <c r="O20" s="9">
        <v>4.125</v>
      </c>
      <c r="P20" s="9">
        <v>7.625</v>
      </c>
      <c r="Q20" s="9">
        <v>8.625</v>
      </c>
      <c r="R20" s="9">
        <v>3</v>
      </c>
      <c r="S20" s="10">
        <v>75.75</v>
      </c>
      <c r="T20" s="46">
        <v>850000</v>
      </c>
      <c r="U20" s="47" t="s">
        <v>147</v>
      </c>
      <c r="V20" s="66" t="s">
        <v>130</v>
      </c>
      <c r="W20" s="73" t="s">
        <v>131</v>
      </c>
      <c r="X20" s="67" t="s">
        <v>130</v>
      </c>
      <c r="Y20" s="74" t="s">
        <v>130</v>
      </c>
      <c r="Z20" s="68">
        <v>0.48</v>
      </c>
      <c r="AA20" s="74" t="s">
        <v>148</v>
      </c>
      <c r="AB20" s="75">
        <v>43981</v>
      </c>
      <c r="AC20" s="76" t="s">
        <v>152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</row>
    <row r="21" spans="1:92" s="8" customFormat="1" ht="12.6" x14ac:dyDescent="0.25">
      <c r="A21" s="19" t="s">
        <v>106</v>
      </c>
      <c r="B21" s="19" t="s">
        <v>84</v>
      </c>
      <c r="C21" s="20" t="s">
        <v>65</v>
      </c>
      <c r="D21" s="23">
        <v>1450737</v>
      </c>
      <c r="E21" s="23">
        <v>500000</v>
      </c>
      <c r="F21" s="25" t="s">
        <v>126</v>
      </c>
      <c r="G21" s="26" t="s">
        <v>131</v>
      </c>
      <c r="H21" s="28" t="s">
        <v>124</v>
      </c>
      <c r="I21" s="30" t="s">
        <v>133</v>
      </c>
      <c r="J21" s="16" t="s">
        <v>141</v>
      </c>
      <c r="K21" s="26" t="s">
        <v>131</v>
      </c>
      <c r="L21" s="9">
        <v>31.125</v>
      </c>
      <c r="M21" s="9">
        <v>11.25</v>
      </c>
      <c r="N21" s="9">
        <v>12.25</v>
      </c>
      <c r="O21" s="9">
        <v>3</v>
      </c>
      <c r="P21" s="9">
        <v>6.375</v>
      </c>
      <c r="Q21" s="9">
        <v>7.75</v>
      </c>
      <c r="R21" s="9">
        <v>4</v>
      </c>
      <c r="S21" s="10">
        <v>75.75</v>
      </c>
      <c r="T21" s="46">
        <v>500000</v>
      </c>
      <c r="U21" s="47" t="s">
        <v>147</v>
      </c>
      <c r="V21" s="66" t="s">
        <v>130</v>
      </c>
      <c r="W21" s="73" t="s">
        <v>130</v>
      </c>
      <c r="X21" s="67" t="s">
        <v>130</v>
      </c>
      <c r="Y21" s="74" t="s">
        <v>130</v>
      </c>
      <c r="Z21" s="68">
        <v>0.34470000000000001</v>
      </c>
      <c r="AA21" s="74" t="s">
        <v>149</v>
      </c>
      <c r="AB21" s="75">
        <v>44561</v>
      </c>
      <c r="AC21" s="75">
        <v>44561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</row>
    <row r="22" spans="1:92" s="8" customFormat="1" ht="12.75" customHeight="1" x14ac:dyDescent="0.25">
      <c r="A22" s="19" t="s">
        <v>93</v>
      </c>
      <c r="B22" s="19" t="s">
        <v>74</v>
      </c>
      <c r="C22" s="21">
        <v>1938</v>
      </c>
      <c r="D22" s="23">
        <v>2405000</v>
      </c>
      <c r="E22" s="23">
        <v>1100000</v>
      </c>
      <c r="F22" s="25" t="s">
        <v>115</v>
      </c>
      <c r="G22" s="26" t="s">
        <v>131</v>
      </c>
      <c r="H22" s="28" t="s">
        <v>126</v>
      </c>
      <c r="I22" s="30" t="s">
        <v>131</v>
      </c>
      <c r="J22" s="16" t="s">
        <v>141</v>
      </c>
      <c r="K22" s="26" t="s">
        <v>131</v>
      </c>
      <c r="L22" s="9">
        <v>27.5</v>
      </c>
      <c r="M22" s="9">
        <v>12.625</v>
      </c>
      <c r="N22" s="9">
        <v>11.875</v>
      </c>
      <c r="O22" s="9">
        <v>3.875</v>
      </c>
      <c r="P22" s="9">
        <v>8.75</v>
      </c>
      <c r="Q22" s="9">
        <v>7</v>
      </c>
      <c r="R22" s="9">
        <v>3.875</v>
      </c>
      <c r="S22" s="10">
        <v>75.5</v>
      </c>
      <c r="T22" s="46">
        <v>800000</v>
      </c>
      <c r="U22" s="47" t="s">
        <v>147</v>
      </c>
      <c r="V22" s="66" t="s">
        <v>131</v>
      </c>
      <c r="W22" s="73" t="s">
        <v>130</v>
      </c>
      <c r="X22" s="67" t="s">
        <v>130</v>
      </c>
      <c r="Y22" s="74" t="s">
        <v>130</v>
      </c>
      <c r="Z22" s="68">
        <v>0.46</v>
      </c>
      <c r="AA22" s="74" t="s">
        <v>149</v>
      </c>
      <c r="AB22" s="75">
        <v>43920</v>
      </c>
      <c r="AC22" s="76" t="s">
        <v>153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</row>
    <row r="23" spans="1:92" s="8" customFormat="1" ht="12.75" customHeight="1" x14ac:dyDescent="0.25">
      <c r="A23" s="19" t="s">
        <v>97</v>
      </c>
      <c r="B23" s="19" t="s">
        <v>77</v>
      </c>
      <c r="C23" s="20" t="s">
        <v>56</v>
      </c>
      <c r="D23" s="23">
        <v>850000</v>
      </c>
      <c r="E23" s="23">
        <v>700000</v>
      </c>
      <c r="F23" s="25" t="s">
        <v>119</v>
      </c>
      <c r="G23" s="26" t="s">
        <v>130</v>
      </c>
      <c r="H23" s="28" t="s">
        <v>111</v>
      </c>
      <c r="I23" s="30" t="s">
        <v>131</v>
      </c>
      <c r="J23" s="16" t="s">
        <v>140</v>
      </c>
      <c r="K23" s="26" t="s">
        <v>130</v>
      </c>
      <c r="L23" s="9">
        <v>29.75</v>
      </c>
      <c r="M23" s="9">
        <v>10</v>
      </c>
      <c r="N23" s="9">
        <v>11.375</v>
      </c>
      <c r="O23" s="9">
        <v>4.5</v>
      </c>
      <c r="P23" s="9">
        <v>7.625</v>
      </c>
      <c r="Q23" s="9">
        <v>8.75</v>
      </c>
      <c r="R23" s="9">
        <v>3.125</v>
      </c>
      <c r="S23" s="10">
        <v>75.125</v>
      </c>
      <c r="T23" s="46">
        <v>700000</v>
      </c>
      <c r="U23" s="47" t="s">
        <v>147</v>
      </c>
      <c r="V23" s="66" t="s">
        <v>131</v>
      </c>
      <c r="W23" s="73" t="s">
        <v>131</v>
      </c>
      <c r="X23" s="67" t="s">
        <v>130</v>
      </c>
      <c r="Y23" s="74" t="s">
        <v>130</v>
      </c>
      <c r="Z23" s="68">
        <v>0.88</v>
      </c>
      <c r="AA23" s="74" t="s">
        <v>151</v>
      </c>
      <c r="AB23" s="75">
        <v>44012</v>
      </c>
      <c r="AC23" s="75">
        <v>44012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</row>
    <row r="24" spans="1:92" s="8" customFormat="1" ht="13.5" customHeight="1" x14ac:dyDescent="0.25">
      <c r="A24" s="19" t="s">
        <v>89</v>
      </c>
      <c r="B24" s="19" t="s">
        <v>70</v>
      </c>
      <c r="C24" s="20" t="s">
        <v>49</v>
      </c>
      <c r="D24" s="23">
        <v>1019000</v>
      </c>
      <c r="E24" s="23">
        <v>660000</v>
      </c>
      <c r="F24" s="25" t="s">
        <v>111</v>
      </c>
      <c r="G24" s="26" t="s">
        <v>130</v>
      </c>
      <c r="H24" s="28" t="s">
        <v>134</v>
      </c>
      <c r="I24" s="30" t="s">
        <v>131</v>
      </c>
      <c r="J24" s="16" t="s">
        <v>137</v>
      </c>
      <c r="K24" s="26" t="s">
        <v>131</v>
      </c>
      <c r="L24" s="9">
        <v>29.875</v>
      </c>
      <c r="M24" s="9">
        <v>11.875</v>
      </c>
      <c r="N24" s="9">
        <v>11</v>
      </c>
      <c r="O24" s="9">
        <v>3.875</v>
      </c>
      <c r="P24" s="9">
        <v>7.125</v>
      </c>
      <c r="Q24" s="9">
        <v>7.25</v>
      </c>
      <c r="R24" s="9">
        <v>3</v>
      </c>
      <c r="S24" s="10">
        <v>74</v>
      </c>
      <c r="T24" s="46">
        <v>660000</v>
      </c>
      <c r="U24" s="47" t="s">
        <v>147</v>
      </c>
      <c r="V24" s="66" t="s">
        <v>131</v>
      </c>
      <c r="W24" s="73" t="s">
        <v>131</v>
      </c>
      <c r="X24" s="67" t="s">
        <v>130</v>
      </c>
      <c r="Y24" s="74" t="s">
        <v>130</v>
      </c>
      <c r="Z24" s="68">
        <v>0.65</v>
      </c>
      <c r="AA24" s="74" t="s">
        <v>151</v>
      </c>
      <c r="AB24" s="75">
        <v>43951</v>
      </c>
      <c r="AC24" s="75">
        <v>43951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</row>
    <row r="25" spans="1:92" s="8" customFormat="1" ht="12.75" customHeight="1" x14ac:dyDescent="0.25">
      <c r="A25" s="19" t="s">
        <v>95</v>
      </c>
      <c r="B25" s="19" t="s">
        <v>75</v>
      </c>
      <c r="C25" s="20" t="s">
        <v>54</v>
      </c>
      <c r="D25" s="23">
        <v>2745700</v>
      </c>
      <c r="E25" s="23">
        <v>700000</v>
      </c>
      <c r="F25" s="25" t="s">
        <v>117</v>
      </c>
      <c r="G25" s="26" t="s">
        <v>131</v>
      </c>
      <c r="H25" s="28" t="s">
        <v>114</v>
      </c>
      <c r="I25" s="30" t="s">
        <v>133</v>
      </c>
      <c r="J25" s="16" t="s">
        <v>143</v>
      </c>
      <c r="K25" s="26" t="s">
        <v>131</v>
      </c>
      <c r="L25" s="9">
        <v>19.875</v>
      </c>
      <c r="M25" s="9">
        <v>12.125</v>
      </c>
      <c r="N25" s="9">
        <v>8.875</v>
      </c>
      <c r="O25" s="9">
        <v>4.75</v>
      </c>
      <c r="P25" s="9">
        <v>8.875</v>
      </c>
      <c r="Q25" s="9">
        <v>6.875</v>
      </c>
      <c r="R25" s="9">
        <v>4</v>
      </c>
      <c r="S25" s="10">
        <v>65.375</v>
      </c>
      <c r="T25" s="11"/>
      <c r="U25" s="12"/>
      <c r="V25" s="66" t="s">
        <v>130</v>
      </c>
      <c r="W25" s="73"/>
      <c r="X25" s="67" t="s">
        <v>130</v>
      </c>
      <c r="Y25" s="74"/>
      <c r="Z25" s="68">
        <v>0.25</v>
      </c>
      <c r="AA25" s="74"/>
      <c r="AB25" s="75" t="s">
        <v>145</v>
      </c>
      <c r="AC25" s="76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</row>
    <row r="26" spans="1:92" s="8" customFormat="1" ht="12.75" customHeight="1" x14ac:dyDescent="0.25">
      <c r="A26" s="19" t="s">
        <v>103</v>
      </c>
      <c r="B26" s="19" t="s">
        <v>82</v>
      </c>
      <c r="C26" s="20" t="s">
        <v>62</v>
      </c>
      <c r="D26" s="24">
        <v>950750</v>
      </c>
      <c r="E26" s="24">
        <v>685000</v>
      </c>
      <c r="F26" s="25" t="s">
        <v>111</v>
      </c>
      <c r="G26" s="26" t="s">
        <v>131</v>
      </c>
      <c r="H26" s="28" t="s">
        <v>123</v>
      </c>
      <c r="I26" s="30" t="s">
        <v>131</v>
      </c>
      <c r="J26" s="16" t="s">
        <v>143</v>
      </c>
      <c r="K26" s="26" t="s">
        <v>131</v>
      </c>
      <c r="L26" s="9">
        <v>23.75</v>
      </c>
      <c r="M26" s="9">
        <v>11.125</v>
      </c>
      <c r="N26" s="9">
        <v>9.625</v>
      </c>
      <c r="O26" s="9">
        <v>3.375</v>
      </c>
      <c r="P26" s="9">
        <v>7.625</v>
      </c>
      <c r="Q26" s="9">
        <v>5.75</v>
      </c>
      <c r="R26" s="9">
        <v>4</v>
      </c>
      <c r="S26" s="10">
        <v>65.25</v>
      </c>
      <c r="T26" s="11"/>
      <c r="U26" s="12"/>
      <c r="V26" s="69" t="s">
        <v>131</v>
      </c>
      <c r="W26" s="73"/>
      <c r="X26" s="70" t="s">
        <v>130</v>
      </c>
      <c r="Y26" s="74"/>
      <c r="Z26" s="71">
        <v>0.72</v>
      </c>
      <c r="AA26" s="74"/>
      <c r="AB26" s="75" t="s">
        <v>146</v>
      </c>
      <c r="AC26" s="76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</row>
    <row r="27" spans="1:92" s="8" customFormat="1" ht="12.75" customHeight="1" x14ac:dyDescent="0.25">
      <c r="A27" s="19" t="s">
        <v>98</v>
      </c>
      <c r="B27" s="19" t="s">
        <v>78</v>
      </c>
      <c r="C27" s="20" t="s">
        <v>57</v>
      </c>
      <c r="D27" s="23">
        <v>1665000</v>
      </c>
      <c r="E27" s="23">
        <v>830000</v>
      </c>
      <c r="F27" s="25" t="s">
        <v>120</v>
      </c>
      <c r="G27" s="26" t="s">
        <v>132</v>
      </c>
      <c r="H27" s="28" t="s">
        <v>117</v>
      </c>
      <c r="I27" s="30" t="s">
        <v>131</v>
      </c>
      <c r="J27" s="16" t="s">
        <v>137</v>
      </c>
      <c r="K27" s="26" t="s">
        <v>131</v>
      </c>
      <c r="L27" s="9">
        <v>23.375</v>
      </c>
      <c r="M27" s="9">
        <v>10.375</v>
      </c>
      <c r="N27" s="9">
        <v>10.25</v>
      </c>
      <c r="O27" s="9">
        <v>4.375</v>
      </c>
      <c r="P27" s="9">
        <v>7</v>
      </c>
      <c r="Q27" s="9">
        <v>5.125</v>
      </c>
      <c r="R27" s="9">
        <v>4</v>
      </c>
      <c r="S27" s="10">
        <v>64.5</v>
      </c>
      <c r="T27" s="11"/>
      <c r="U27" s="12"/>
      <c r="V27" s="66" t="s">
        <v>131</v>
      </c>
      <c r="W27" s="73"/>
      <c r="X27" s="67" t="s">
        <v>130</v>
      </c>
      <c r="Y27" s="74"/>
      <c r="Z27" s="68">
        <v>0.5</v>
      </c>
      <c r="AA27" s="74"/>
      <c r="AB27" s="75">
        <v>44561</v>
      </c>
      <c r="AC27" s="76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</row>
    <row r="28" spans="1:92" s="8" customFormat="1" ht="12.75" customHeight="1" x14ac:dyDescent="0.25">
      <c r="A28" s="19" t="s">
        <v>99</v>
      </c>
      <c r="B28" s="19" t="s">
        <v>79</v>
      </c>
      <c r="C28" s="20" t="s">
        <v>58</v>
      </c>
      <c r="D28" s="23">
        <v>822200</v>
      </c>
      <c r="E28" s="23">
        <v>400000</v>
      </c>
      <c r="F28" s="25" t="s">
        <v>121</v>
      </c>
      <c r="G28" s="26" t="s">
        <v>133</v>
      </c>
      <c r="H28" s="28" t="s">
        <v>110</v>
      </c>
      <c r="I28" s="30" t="s">
        <v>131</v>
      </c>
      <c r="J28" s="16" t="s">
        <v>138</v>
      </c>
      <c r="K28" s="26" t="s">
        <v>130</v>
      </c>
      <c r="L28" s="9">
        <v>22.25</v>
      </c>
      <c r="M28" s="9">
        <v>11.25</v>
      </c>
      <c r="N28" s="9">
        <v>9</v>
      </c>
      <c r="O28" s="9">
        <v>3.75</v>
      </c>
      <c r="P28" s="9">
        <v>6.25</v>
      </c>
      <c r="Q28" s="9">
        <v>6.125</v>
      </c>
      <c r="R28" s="9">
        <v>4</v>
      </c>
      <c r="S28" s="10">
        <v>62.625</v>
      </c>
      <c r="T28" s="11"/>
      <c r="U28" s="12"/>
      <c r="V28" s="66" t="s">
        <v>130</v>
      </c>
      <c r="W28" s="73"/>
      <c r="X28" s="67" t="s">
        <v>130</v>
      </c>
      <c r="Y28" s="74"/>
      <c r="Z28" s="68">
        <v>0.49</v>
      </c>
      <c r="AA28" s="74"/>
      <c r="AB28" s="75">
        <v>43738</v>
      </c>
      <c r="AC28" s="76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</row>
    <row r="29" spans="1:92" s="8" customFormat="1" ht="12.6" x14ac:dyDescent="0.25">
      <c r="A29" s="19" t="s">
        <v>104</v>
      </c>
      <c r="B29" s="19" t="s">
        <v>83</v>
      </c>
      <c r="C29" s="20" t="s">
        <v>63</v>
      </c>
      <c r="D29" s="23">
        <v>1090000</v>
      </c>
      <c r="E29" s="23">
        <v>750000</v>
      </c>
      <c r="F29" s="25" t="s">
        <v>125</v>
      </c>
      <c r="G29" s="26" t="s">
        <v>130</v>
      </c>
      <c r="H29" s="28" t="s">
        <v>118</v>
      </c>
      <c r="I29" s="30" t="s">
        <v>131</v>
      </c>
      <c r="J29" s="16" t="s">
        <v>142</v>
      </c>
      <c r="K29" s="26" t="s">
        <v>130</v>
      </c>
      <c r="L29" s="9">
        <v>22.5</v>
      </c>
      <c r="M29" s="9">
        <v>11.5</v>
      </c>
      <c r="N29" s="9">
        <v>10.5</v>
      </c>
      <c r="O29" s="9">
        <v>3.125</v>
      </c>
      <c r="P29" s="9">
        <v>6.75</v>
      </c>
      <c r="Q29" s="9">
        <v>5</v>
      </c>
      <c r="R29" s="9">
        <v>3</v>
      </c>
      <c r="S29" s="10">
        <v>62.375</v>
      </c>
      <c r="T29" s="11"/>
      <c r="U29" s="12"/>
      <c r="V29" s="66" t="s">
        <v>131</v>
      </c>
      <c r="W29" s="73"/>
      <c r="X29" s="67" t="s">
        <v>131</v>
      </c>
      <c r="Y29" s="74"/>
      <c r="Z29" s="68">
        <v>0.69</v>
      </c>
      <c r="AA29" s="74"/>
      <c r="AB29" s="75">
        <v>43739</v>
      </c>
      <c r="AC29" s="76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</row>
    <row r="30" spans="1:92" s="8" customFormat="1" ht="12.75" customHeight="1" x14ac:dyDescent="0.25">
      <c r="A30" s="19" t="s">
        <v>102</v>
      </c>
      <c r="B30" s="19" t="s">
        <v>81</v>
      </c>
      <c r="C30" s="20" t="s">
        <v>61</v>
      </c>
      <c r="D30" s="23">
        <v>1412600</v>
      </c>
      <c r="E30" s="23">
        <v>650000</v>
      </c>
      <c r="F30" s="25" t="s">
        <v>124</v>
      </c>
      <c r="G30" s="26" t="s">
        <v>133</v>
      </c>
      <c r="H30" s="28" t="s">
        <v>128</v>
      </c>
      <c r="I30" s="30" t="s">
        <v>131</v>
      </c>
      <c r="J30" s="16" t="s">
        <v>141</v>
      </c>
      <c r="K30" s="26" t="s">
        <v>131</v>
      </c>
      <c r="L30" s="9">
        <v>19.125</v>
      </c>
      <c r="M30" s="9">
        <v>10.25</v>
      </c>
      <c r="N30" s="9">
        <v>8</v>
      </c>
      <c r="O30" s="9">
        <v>4.125</v>
      </c>
      <c r="P30" s="9">
        <v>7.5</v>
      </c>
      <c r="Q30" s="9">
        <v>7.125</v>
      </c>
      <c r="R30" s="9">
        <v>2.75</v>
      </c>
      <c r="S30" s="10">
        <v>58.875</v>
      </c>
      <c r="T30" s="11"/>
      <c r="U30" s="12"/>
      <c r="V30" s="66" t="s">
        <v>130</v>
      </c>
      <c r="W30" s="73"/>
      <c r="X30" s="67" t="s">
        <v>130</v>
      </c>
      <c r="Y30" s="74"/>
      <c r="Z30" s="68">
        <v>0.46</v>
      </c>
      <c r="AA30" s="74"/>
      <c r="AB30" s="75">
        <v>44561</v>
      </c>
      <c r="AC30" s="76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</row>
    <row r="31" spans="1:92" s="8" customFormat="1" ht="12.75" customHeight="1" x14ac:dyDescent="0.25">
      <c r="A31" s="19" t="s">
        <v>88</v>
      </c>
      <c r="B31" s="19" t="s">
        <v>69</v>
      </c>
      <c r="C31" s="20" t="s">
        <v>48</v>
      </c>
      <c r="D31" s="23">
        <v>993816</v>
      </c>
      <c r="E31" s="23">
        <v>450000</v>
      </c>
      <c r="F31" s="25" t="s">
        <v>110</v>
      </c>
      <c r="G31" s="26" t="s">
        <v>130</v>
      </c>
      <c r="H31" s="28" t="s">
        <v>123</v>
      </c>
      <c r="I31" s="30" t="s">
        <v>130</v>
      </c>
      <c r="J31" s="32" t="s">
        <v>136</v>
      </c>
      <c r="K31" s="26" t="s">
        <v>131</v>
      </c>
      <c r="L31" s="9">
        <v>17.125</v>
      </c>
      <c r="M31" s="9">
        <v>9.625</v>
      </c>
      <c r="N31" s="9">
        <v>7.625</v>
      </c>
      <c r="O31" s="9">
        <v>4.625</v>
      </c>
      <c r="P31" s="9">
        <v>8</v>
      </c>
      <c r="Q31" s="9">
        <v>5.875</v>
      </c>
      <c r="R31" s="9">
        <v>5</v>
      </c>
      <c r="S31" s="10">
        <v>57.875</v>
      </c>
      <c r="T31" s="11"/>
      <c r="U31" s="12"/>
      <c r="V31" s="66" t="s">
        <v>131</v>
      </c>
      <c r="W31" s="73"/>
      <c r="X31" s="67" t="s">
        <v>130</v>
      </c>
      <c r="Y31" s="74"/>
      <c r="Z31" s="68">
        <v>0.45</v>
      </c>
      <c r="AA31" s="74"/>
      <c r="AB31" s="75">
        <v>44012</v>
      </c>
      <c r="AC31" s="76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</row>
    <row r="32" spans="1:92" s="8" customFormat="1" ht="12.75" customHeight="1" x14ac:dyDescent="0.25">
      <c r="A32" s="19" t="s">
        <v>105</v>
      </c>
      <c r="B32" s="19" t="s">
        <v>72</v>
      </c>
      <c r="C32" s="20" t="s">
        <v>64</v>
      </c>
      <c r="D32" s="23">
        <v>1500000</v>
      </c>
      <c r="E32" s="23">
        <v>600000</v>
      </c>
      <c r="F32" s="25" t="s">
        <v>110</v>
      </c>
      <c r="G32" s="26" t="s">
        <v>131</v>
      </c>
      <c r="H32" s="28" t="s">
        <v>116</v>
      </c>
      <c r="I32" s="30" t="s">
        <v>131</v>
      </c>
      <c r="J32" s="16" t="s">
        <v>144</v>
      </c>
      <c r="K32" s="26" t="s">
        <v>130</v>
      </c>
      <c r="L32" s="9">
        <v>18.75</v>
      </c>
      <c r="M32" s="9">
        <v>10.125</v>
      </c>
      <c r="N32" s="9">
        <v>7.875</v>
      </c>
      <c r="O32" s="9">
        <v>3.875</v>
      </c>
      <c r="P32" s="9">
        <v>7</v>
      </c>
      <c r="Q32" s="9">
        <v>5.5</v>
      </c>
      <c r="R32" s="9">
        <v>4</v>
      </c>
      <c r="S32" s="10">
        <v>57.125</v>
      </c>
      <c r="T32" s="11"/>
      <c r="U32" s="12"/>
      <c r="V32" s="66" t="s">
        <v>130</v>
      </c>
      <c r="W32" s="73"/>
      <c r="X32" s="67" t="s">
        <v>130</v>
      </c>
      <c r="Y32" s="74"/>
      <c r="Z32" s="68">
        <v>0.09</v>
      </c>
      <c r="AA32" s="74"/>
      <c r="AB32" s="75">
        <v>43940</v>
      </c>
      <c r="AC32" s="76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</row>
    <row r="33" spans="1:92" s="8" customFormat="1" ht="12.75" customHeight="1" x14ac:dyDescent="0.25">
      <c r="A33" s="19" t="s">
        <v>107</v>
      </c>
      <c r="B33" s="19" t="s">
        <v>85</v>
      </c>
      <c r="C33" s="20" t="s">
        <v>66</v>
      </c>
      <c r="D33" s="23">
        <v>1717500</v>
      </c>
      <c r="E33" s="23">
        <v>1127500</v>
      </c>
      <c r="F33" s="25" t="s">
        <v>127</v>
      </c>
      <c r="G33" s="26" t="s">
        <v>131</v>
      </c>
      <c r="H33" s="28" t="s">
        <v>112</v>
      </c>
      <c r="I33" s="30" t="s">
        <v>131</v>
      </c>
      <c r="J33" s="16" t="s">
        <v>137</v>
      </c>
      <c r="K33" s="26" t="s">
        <v>131</v>
      </c>
      <c r="L33" s="9">
        <v>17.75</v>
      </c>
      <c r="M33" s="9">
        <v>10.625</v>
      </c>
      <c r="N33" s="9">
        <v>8.25</v>
      </c>
      <c r="O33" s="9">
        <v>3.375</v>
      </c>
      <c r="P33" s="9">
        <v>6.125</v>
      </c>
      <c r="Q33" s="9">
        <v>5.25</v>
      </c>
      <c r="R33" s="9">
        <v>4</v>
      </c>
      <c r="S33" s="10">
        <v>55.375</v>
      </c>
      <c r="T33" s="13"/>
      <c r="U33" s="12"/>
      <c r="V33" s="66" t="s">
        <v>131</v>
      </c>
      <c r="W33" s="73"/>
      <c r="X33" s="67" t="s">
        <v>130</v>
      </c>
      <c r="Y33" s="74"/>
      <c r="Z33" s="68">
        <v>0.66</v>
      </c>
      <c r="AA33" s="74"/>
      <c r="AB33" s="75">
        <v>44043</v>
      </c>
      <c r="AC33" s="76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</row>
    <row r="34" spans="1:92" s="8" customFormat="1" ht="12.6" x14ac:dyDescent="0.25">
      <c r="A34" s="19" t="s">
        <v>96</v>
      </c>
      <c r="B34" s="19" t="s">
        <v>76</v>
      </c>
      <c r="C34" s="20" t="s">
        <v>55</v>
      </c>
      <c r="D34" s="23">
        <v>1856930</v>
      </c>
      <c r="E34" s="23">
        <v>900000</v>
      </c>
      <c r="F34" s="25" t="s">
        <v>118</v>
      </c>
      <c r="G34" s="26" t="s">
        <v>130</v>
      </c>
      <c r="H34" s="28" t="s">
        <v>129</v>
      </c>
      <c r="I34" s="30" t="s">
        <v>130</v>
      </c>
      <c r="J34" s="16" t="s">
        <v>144</v>
      </c>
      <c r="K34" s="26" t="s">
        <v>130</v>
      </c>
      <c r="L34" s="9">
        <v>17.125</v>
      </c>
      <c r="M34" s="9">
        <v>10.125</v>
      </c>
      <c r="N34" s="9">
        <v>7</v>
      </c>
      <c r="O34" s="9">
        <v>3.25</v>
      </c>
      <c r="P34" s="9">
        <v>7</v>
      </c>
      <c r="Q34" s="9">
        <v>4.375</v>
      </c>
      <c r="R34" s="9">
        <v>3.125</v>
      </c>
      <c r="S34" s="10">
        <v>52</v>
      </c>
      <c r="T34" s="11"/>
      <c r="U34" s="12"/>
      <c r="V34" s="72" t="s">
        <v>131</v>
      </c>
      <c r="W34" s="73"/>
      <c r="X34" s="70" t="s">
        <v>130</v>
      </c>
      <c r="Y34" s="74"/>
      <c r="Z34" s="68">
        <v>0.48</v>
      </c>
      <c r="AA34" s="74"/>
      <c r="AB34" s="75">
        <v>43677</v>
      </c>
      <c r="AC34" s="76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</row>
    <row r="35" spans="1:92" s="8" customFormat="1" ht="12.75" customHeight="1" x14ac:dyDescent="0.25">
      <c r="A35" s="19" t="s">
        <v>90</v>
      </c>
      <c r="B35" s="19" t="s">
        <v>71</v>
      </c>
      <c r="C35" s="20" t="s">
        <v>50</v>
      </c>
      <c r="D35" s="23">
        <v>1598000</v>
      </c>
      <c r="E35" s="23">
        <v>500000</v>
      </c>
      <c r="F35" s="25" t="s">
        <v>112</v>
      </c>
      <c r="G35" s="26" t="s">
        <v>130</v>
      </c>
      <c r="H35" s="28" t="s">
        <v>120</v>
      </c>
      <c r="I35" s="30" t="s">
        <v>130</v>
      </c>
      <c r="J35" s="16" t="s">
        <v>138</v>
      </c>
      <c r="K35" s="26" t="s">
        <v>130</v>
      </c>
      <c r="L35" s="9">
        <v>17.75</v>
      </c>
      <c r="M35" s="9">
        <v>9</v>
      </c>
      <c r="N35" s="9">
        <v>7.125</v>
      </c>
      <c r="O35" s="9">
        <v>3.625</v>
      </c>
      <c r="P35" s="9">
        <v>6.25</v>
      </c>
      <c r="Q35" s="9">
        <v>4</v>
      </c>
      <c r="R35" s="9">
        <v>4</v>
      </c>
      <c r="S35" s="10">
        <v>51.75</v>
      </c>
      <c r="T35" s="11"/>
      <c r="U35" s="12"/>
      <c r="V35" s="66" t="s">
        <v>130</v>
      </c>
      <c r="W35" s="73"/>
      <c r="X35" s="67" t="s">
        <v>130</v>
      </c>
      <c r="Y35" s="74"/>
      <c r="Z35" s="68">
        <v>0.31</v>
      </c>
      <c r="AA35" s="74"/>
      <c r="AB35" s="75">
        <v>43922</v>
      </c>
      <c r="AC35" s="76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</row>
    <row r="36" spans="1:92" s="8" customFormat="1" ht="12.75" customHeight="1" x14ac:dyDescent="0.25">
      <c r="A36" s="17" t="s">
        <v>108</v>
      </c>
      <c r="B36" s="17" t="s">
        <v>86</v>
      </c>
      <c r="C36" s="17" t="s">
        <v>67</v>
      </c>
      <c r="D36" s="23">
        <v>1530500</v>
      </c>
      <c r="E36" s="23">
        <v>600000</v>
      </c>
      <c r="F36" s="25" t="s">
        <v>128</v>
      </c>
      <c r="G36" s="26" t="s">
        <v>131</v>
      </c>
      <c r="H36" s="28" t="s">
        <v>125</v>
      </c>
      <c r="I36" s="30" t="s">
        <v>130</v>
      </c>
      <c r="J36" s="16" t="s">
        <v>138</v>
      </c>
      <c r="K36" s="26" t="s">
        <v>130</v>
      </c>
      <c r="L36" s="9">
        <v>10.75</v>
      </c>
      <c r="M36" s="9">
        <v>8.875</v>
      </c>
      <c r="N36" s="9">
        <v>6</v>
      </c>
      <c r="O36" s="9">
        <v>3.875</v>
      </c>
      <c r="P36" s="9">
        <v>7.5</v>
      </c>
      <c r="Q36" s="9">
        <v>3.75</v>
      </c>
      <c r="R36" s="9">
        <v>2.25</v>
      </c>
      <c r="S36" s="10">
        <v>43</v>
      </c>
      <c r="T36" s="11"/>
      <c r="U36" s="12"/>
      <c r="V36" s="66" t="s">
        <v>130</v>
      </c>
      <c r="W36" s="73"/>
      <c r="X36" s="67" t="s">
        <v>130</v>
      </c>
      <c r="Y36" s="74"/>
      <c r="Z36" s="68">
        <v>0.39</v>
      </c>
      <c r="AA36" s="74"/>
      <c r="AB36" s="75">
        <v>43343</v>
      </c>
      <c r="AC36" s="76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</row>
    <row r="37" spans="1:92" s="8" customFormat="1" ht="12.75" customHeight="1" x14ac:dyDescent="0.25">
      <c r="A37" s="18" t="s">
        <v>109</v>
      </c>
      <c r="B37" s="18" t="s">
        <v>87</v>
      </c>
      <c r="C37" s="22" t="s">
        <v>68</v>
      </c>
      <c r="D37" s="23">
        <v>1310000</v>
      </c>
      <c r="E37" s="23">
        <v>500000</v>
      </c>
      <c r="F37" s="25" t="s">
        <v>129</v>
      </c>
      <c r="G37" s="27" t="s">
        <v>130</v>
      </c>
      <c r="H37" s="29" t="s">
        <v>135</v>
      </c>
      <c r="I37" s="31" t="s">
        <v>130</v>
      </c>
      <c r="J37" s="25" t="s">
        <v>139</v>
      </c>
      <c r="K37" s="27" t="s">
        <v>130</v>
      </c>
      <c r="L37" s="9">
        <v>7</v>
      </c>
      <c r="M37" s="9">
        <v>8</v>
      </c>
      <c r="N37" s="9">
        <v>3.25</v>
      </c>
      <c r="O37" s="9">
        <v>2.25</v>
      </c>
      <c r="P37" s="9">
        <v>6.625</v>
      </c>
      <c r="Q37" s="9">
        <v>2.125</v>
      </c>
      <c r="R37" s="9">
        <v>2</v>
      </c>
      <c r="S37" s="10">
        <v>31.25</v>
      </c>
      <c r="T37" s="11"/>
      <c r="U37" s="12"/>
      <c r="V37" s="66" t="s">
        <v>130</v>
      </c>
      <c r="W37" s="73"/>
      <c r="X37" s="67" t="s">
        <v>130</v>
      </c>
      <c r="Y37" s="74"/>
      <c r="Z37" s="68">
        <v>0.38</v>
      </c>
      <c r="AA37" s="74"/>
      <c r="AB37" s="75">
        <v>43524</v>
      </c>
      <c r="AC37" s="76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</row>
    <row r="38" spans="1:92" x14ac:dyDescent="0.3">
      <c r="D38" s="33">
        <f>SUM(D16:D37)</f>
        <v>34834733</v>
      </c>
      <c r="E38" s="33">
        <f>SUM(E16:E37)</f>
        <v>16202500</v>
      </c>
      <c r="F38" s="14"/>
      <c r="T38" s="14">
        <f>SUM(T16:T37)</f>
        <v>7010000</v>
      </c>
    </row>
    <row r="39" spans="1:92" x14ac:dyDescent="0.3">
      <c r="E39" s="14"/>
      <c r="F39" s="14"/>
      <c r="G39" s="14"/>
      <c r="H39" s="14"/>
      <c r="S39" s="2" t="s">
        <v>20</v>
      </c>
      <c r="T39" s="14">
        <f>13000000-T38</f>
        <v>5990000</v>
      </c>
    </row>
  </sheetData>
  <mergeCells count="32">
    <mergeCell ref="AA13:AA14"/>
    <mergeCell ref="AB13:AB14"/>
    <mergeCell ref="AC13:AC14"/>
    <mergeCell ref="F13:G14"/>
    <mergeCell ref="H13:I14"/>
    <mergeCell ref="J13:K14"/>
    <mergeCell ref="L13:L14"/>
    <mergeCell ref="M13:M14"/>
    <mergeCell ref="N13:N14"/>
    <mergeCell ref="Z13:Z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D6:K6"/>
    <mergeCell ref="D4:K4"/>
    <mergeCell ref="D3:K3"/>
    <mergeCell ref="D5:K5"/>
    <mergeCell ref="A13:A15"/>
    <mergeCell ref="B13:B15"/>
    <mergeCell ref="C13:C15"/>
    <mergeCell ref="D13:D15"/>
    <mergeCell ref="E13:E15"/>
    <mergeCell ref="D9:K9"/>
    <mergeCell ref="D11:K11"/>
  </mergeCells>
  <dataValidations count="4">
    <dataValidation type="decimal" operator="lessThanOrEqual" allowBlank="1" showInputMessage="1" showErrorMessage="1" error="max. 40" sqref="L16:L37" xr:uid="{00000000-0002-0000-0000-000000000000}">
      <formula1>40</formula1>
    </dataValidation>
    <dataValidation type="decimal" operator="lessThanOrEqual" allowBlank="1" showInputMessage="1" showErrorMessage="1" error="max. 15" sqref="M16:N37" xr:uid="{00000000-0002-0000-0000-000001000000}">
      <formula1>15</formula1>
    </dataValidation>
    <dataValidation type="decimal" operator="lessThanOrEqual" allowBlank="1" showInputMessage="1" showErrorMessage="1" error="max. 10" sqref="P16:Q37" xr:uid="{00000000-0002-0000-0000-000002000000}">
      <formula1>10</formula1>
    </dataValidation>
    <dataValidation type="decimal" operator="lessThanOrEqual" allowBlank="1" showInputMessage="1" showErrorMessage="1" error="max. 5" sqref="O16:O37 R16:R37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90B90-F494-4D92-85D8-A7DEF8FF0E3D}">
  <dimension ref="A1:CF39"/>
  <sheetViews>
    <sheetView zoomScale="80" zoomScaleNormal="80" workbookViewId="0">
      <selection activeCell="D11" sqref="D11:K11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5.77734375" style="3" customWidth="1"/>
    <col min="9" max="9" width="5.77734375" style="2" customWidth="1"/>
    <col min="10" max="10" width="16.88671875" style="2" customWidth="1"/>
    <col min="11" max="11" width="5.7773437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4" ht="38.25" customHeight="1" x14ac:dyDescent="0.3">
      <c r="A1" s="1" t="s">
        <v>36</v>
      </c>
    </row>
    <row r="2" spans="1:84" ht="14.4" x14ac:dyDescent="0.3">
      <c r="A2" s="4" t="s">
        <v>43</v>
      </c>
      <c r="D2" s="4" t="s">
        <v>25</v>
      </c>
    </row>
    <row r="3" spans="1:84" ht="14.4" x14ac:dyDescent="0.3">
      <c r="A3" s="4" t="s">
        <v>37</v>
      </c>
      <c r="D3" s="77" t="s">
        <v>38</v>
      </c>
      <c r="E3" s="77"/>
      <c r="F3" s="77"/>
      <c r="G3" s="77"/>
      <c r="H3" s="77"/>
      <c r="I3" s="77"/>
      <c r="J3" s="77"/>
      <c r="K3" s="77"/>
    </row>
    <row r="4" spans="1:84" ht="25.8" customHeight="1" x14ac:dyDescent="0.3">
      <c r="A4" s="4" t="s">
        <v>44</v>
      </c>
      <c r="D4" s="77" t="s">
        <v>39</v>
      </c>
      <c r="E4" s="77"/>
      <c r="F4" s="77"/>
      <c r="G4" s="77"/>
      <c r="H4" s="77"/>
      <c r="I4" s="77"/>
      <c r="J4" s="77"/>
      <c r="K4" s="77"/>
    </row>
    <row r="5" spans="1:84" ht="25.2" customHeight="1" x14ac:dyDescent="0.3">
      <c r="A5" s="4" t="s">
        <v>47</v>
      </c>
      <c r="D5" s="77" t="s">
        <v>40</v>
      </c>
      <c r="E5" s="77"/>
      <c r="F5" s="77"/>
      <c r="G5" s="77"/>
      <c r="H5" s="77"/>
      <c r="I5" s="77"/>
      <c r="J5" s="77"/>
      <c r="K5" s="77"/>
    </row>
    <row r="6" spans="1:84" ht="14.4" x14ac:dyDescent="0.3">
      <c r="A6" s="4" t="s">
        <v>45</v>
      </c>
      <c r="D6" s="77" t="s">
        <v>41</v>
      </c>
      <c r="E6" s="77"/>
      <c r="F6" s="77"/>
      <c r="G6" s="77"/>
      <c r="H6" s="77"/>
      <c r="I6" s="77"/>
      <c r="J6" s="77"/>
      <c r="K6" s="77"/>
    </row>
    <row r="7" spans="1:84" ht="14.4" x14ac:dyDescent="0.3">
      <c r="A7" s="15" t="s">
        <v>46</v>
      </c>
      <c r="G7" s="2"/>
      <c r="H7" s="2"/>
    </row>
    <row r="8" spans="1:84" ht="12.6" x14ac:dyDescent="0.3">
      <c r="A8" s="4" t="s">
        <v>24</v>
      </c>
      <c r="D8" s="4" t="s">
        <v>26</v>
      </c>
    </row>
    <row r="9" spans="1:84" ht="38.4" customHeight="1" x14ac:dyDescent="0.3">
      <c r="D9" s="77" t="s">
        <v>42</v>
      </c>
      <c r="E9" s="77"/>
      <c r="F9" s="77"/>
      <c r="G9" s="77"/>
      <c r="H9" s="77"/>
      <c r="I9" s="77"/>
      <c r="J9" s="77"/>
      <c r="K9" s="77"/>
    </row>
    <row r="10" spans="1:84" ht="12.6" customHeight="1" x14ac:dyDescent="0.3">
      <c r="D10" s="35"/>
      <c r="E10" s="35"/>
      <c r="F10" s="35"/>
      <c r="G10" s="35"/>
      <c r="H10" s="35"/>
      <c r="I10" s="35"/>
      <c r="J10" s="35"/>
      <c r="K10" s="35"/>
    </row>
    <row r="11" spans="1:84" ht="25.2" customHeight="1" x14ac:dyDescent="0.3">
      <c r="D11" s="77" t="s">
        <v>154</v>
      </c>
      <c r="E11" s="77"/>
      <c r="F11" s="77"/>
      <c r="G11" s="77"/>
      <c r="H11" s="77"/>
      <c r="I11" s="77"/>
      <c r="J11" s="77"/>
      <c r="K11" s="77"/>
    </row>
    <row r="12" spans="1:84" ht="12.6" customHeight="1" x14ac:dyDescent="0.3">
      <c r="A12" s="4"/>
    </row>
    <row r="13" spans="1:84" ht="26.4" customHeight="1" x14ac:dyDescent="0.3">
      <c r="A13" s="78" t="s">
        <v>0</v>
      </c>
      <c r="B13" s="78" t="s">
        <v>1</v>
      </c>
      <c r="C13" s="78" t="s">
        <v>19</v>
      </c>
      <c r="D13" s="78" t="s">
        <v>13</v>
      </c>
      <c r="E13" s="81" t="s">
        <v>2</v>
      </c>
      <c r="F13" s="78" t="s">
        <v>33</v>
      </c>
      <c r="G13" s="78"/>
      <c r="H13" s="78" t="s">
        <v>34</v>
      </c>
      <c r="I13" s="78"/>
      <c r="J13" s="78" t="s">
        <v>35</v>
      </c>
      <c r="K13" s="78"/>
      <c r="L13" s="78" t="s">
        <v>15</v>
      </c>
      <c r="M13" s="78" t="s">
        <v>14</v>
      </c>
      <c r="N13" s="78" t="s">
        <v>16</v>
      </c>
      <c r="O13" s="78" t="s">
        <v>30</v>
      </c>
      <c r="P13" s="78" t="s">
        <v>31</v>
      </c>
      <c r="Q13" s="78" t="s">
        <v>32</v>
      </c>
      <c r="R13" s="78" t="s">
        <v>3</v>
      </c>
      <c r="S13" s="78" t="s">
        <v>4</v>
      </c>
    </row>
    <row r="14" spans="1:84" ht="59.4" customHeight="1" x14ac:dyDescent="0.3">
      <c r="A14" s="79"/>
      <c r="B14" s="79"/>
      <c r="C14" s="79"/>
      <c r="D14" s="79"/>
      <c r="E14" s="82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</row>
    <row r="15" spans="1:84" ht="28.8" customHeight="1" x14ac:dyDescent="0.3">
      <c r="A15" s="80"/>
      <c r="B15" s="80"/>
      <c r="C15" s="80"/>
      <c r="D15" s="80"/>
      <c r="E15" s="83"/>
      <c r="F15" s="5" t="s">
        <v>27</v>
      </c>
      <c r="G15" s="36" t="s">
        <v>28</v>
      </c>
      <c r="H15" s="36" t="s">
        <v>27</v>
      </c>
      <c r="I15" s="36" t="s">
        <v>28</v>
      </c>
      <c r="J15" s="36" t="s">
        <v>27</v>
      </c>
      <c r="K15" s="36" t="s">
        <v>28</v>
      </c>
      <c r="L15" s="36" t="s">
        <v>29</v>
      </c>
      <c r="M15" s="36" t="s">
        <v>21</v>
      </c>
      <c r="N15" s="36" t="s">
        <v>21</v>
      </c>
      <c r="O15" s="36" t="s">
        <v>22</v>
      </c>
      <c r="P15" s="36" t="s">
        <v>23</v>
      </c>
      <c r="Q15" s="36" t="s">
        <v>23</v>
      </c>
      <c r="R15" s="36" t="s">
        <v>22</v>
      </c>
      <c r="S15" s="36"/>
    </row>
    <row r="16" spans="1:84" s="8" customFormat="1" ht="12.75" customHeight="1" x14ac:dyDescent="0.25">
      <c r="A16" s="19" t="s">
        <v>88</v>
      </c>
      <c r="B16" s="19" t="s">
        <v>69</v>
      </c>
      <c r="C16" s="20" t="s">
        <v>48</v>
      </c>
      <c r="D16" s="23">
        <v>993816</v>
      </c>
      <c r="E16" s="23">
        <v>450000</v>
      </c>
      <c r="F16" s="25" t="s">
        <v>110</v>
      </c>
      <c r="G16" s="26" t="s">
        <v>130</v>
      </c>
      <c r="H16" s="28" t="s">
        <v>123</v>
      </c>
      <c r="I16" s="30" t="s">
        <v>130</v>
      </c>
      <c r="J16" s="32" t="s">
        <v>136</v>
      </c>
      <c r="K16" s="26" t="s">
        <v>131</v>
      </c>
      <c r="L16" s="44">
        <v>10</v>
      </c>
      <c r="M16" s="44">
        <v>8</v>
      </c>
      <c r="N16" s="44">
        <v>8</v>
      </c>
      <c r="O16" s="44">
        <v>4</v>
      </c>
      <c r="P16" s="44">
        <v>8</v>
      </c>
      <c r="Q16" s="44">
        <v>7</v>
      </c>
      <c r="R16" s="44">
        <v>5</v>
      </c>
      <c r="S16" s="10">
        <f>SUM(L16:R16)</f>
        <v>50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8" customFormat="1" ht="12.75" customHeight="1" x14ac:dyDescent="0.25">
      <c r="A17" s="19" t="s">
        <v>89</v>
      </c>
      <c r="B17" s="19" t="s">
        <v>70</v>
      </c>
      <c r="C17" s="20" t="s">
        <v>49</v>
      </c>
      <c r="D17" s="23">
        <v>1019000</v>
      </c>
      <c r="E17" s="23">
        <v>660000</v>
      </c>
      <c r="F17" s="25" t="s">
        <v>111</v>
      </c>
      <c r="G17" s="26" t="s">
        <v>130</v>
      </c>
      <c r="H17" s="28" t="s">
        <v>134</v>
      </c>
      <c r="I17" s="30" t="s">
        <v>131</v>
      </c>
      <c r="J17" s="16" t="s">
        <v>137</v>
      </c>
      <c r="K17" s="26" t="s">
        <v>131</v>
      </c>
      <c r="L17" s="44">
        <v>28</v>
      </c>
      <c r="M17" s="44">
        <v>12</v>
      </c>
      <c r="N17" s="44">
        <v>11</v>
      </c>
      <c r="O17" s="44">
        <v>4</v>
      </c>
      <c r="P17" s="44">
        <v>7</v>
      </c>
      <c r="Q17" s="44">
        <v>8</v>
      </c>
      <c r="R17" s="44">
        <v>3</v>
      </c>
      <c r="S17" s="10">
        <f t="shared" ref="S17:S36" si="0">SUM(L17:R17)</f>
        <v>73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8" customFormat="1" ht="12.75" customHeight="1" x14ac:dyDescent="0.25">
      <c r="A18" s="19" t="s">
        <v>90</v>
      </c>
      <c r="B18" s="19" t="s">
        <v>71</v>
      </c>
      <c r="C18" s="20" t="s">
        <v>50</v>
      </c>
      <c r="D18" s="23">
        <v>1598000</v>
      </c>
      <c r="E18" s="23">
        <v>500000</v>
      </c>
      <c r="F18" s="25" t="s">
        <v>112</v>
      </c>
      <c r="G18" s="26" t="s">
        <v>130</v>
      </c>
      <c r="H18" s="28" t="s">
        <v>120</v>
      </c>
      <c r="I18" s="30" t="s">
        <v>130</v>
      </c>
      <c r="J18" s="16" t="s">
        <v>138</v>
      </c>
      <c r="K18" s="26" t="s">
        <v>130</v>
      </c>
      <c r="L18" s="44">
        <v>16</v>
      </c>
      <c r="M18" s="44">
        <v>9</v>
      </c>
      <c r="N18" s="44">
        <v>8</v>
      </c>
      <c r="O18" s="44">
        <v>3</v>
      </c>
      <c r="P18" s="44">
        <v>6</v>
      </c>
      <c r="Q18" s="44">
        <v>4</v>
      </c>
      <c r="R18" s="44">
        <v>4</v>
      </c>
      <c r="S18" s="10">
        <f t="shared" si="0"/>
        <v>50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8" customFormat="1" ht="12.75" customHeight="1" x14ac:dyDescent="0.25">
      <c r="A19" s="19" t="s">
        <v>91</v>
      </c>
      <c r="B19" s="19" t="s">
        <v>72</v>
      </c>
      <c r="C19" s="20" t="s">
        <v>51</v>
      </c>
      <c r="D19" s="23">
        <v>2666000</v>
      </c>
      <c r="E19" s="23">
        <v>1200000</v>
      </c>
      <c r="F19" s="25" t="s">
        <v>113</v>
      </c>
      <c r="G19" s="26" t="s">
        <v>131</v>
      </c>
      <c r="H19" s="28" t="s">
        <v>121</v>
      </c>
      <c r="I19" s="30" t="s">
        <v>133</v>
      </c>
      <c r="J19" s="16" t="s">
        <v>139</v>
      </c>
      <c r="K19" s="26" t="s">
        <v>131</v>
      </c>
      <c r="L19" s="44">
        <v>32</v>
      </c>
      <c r="M19" s="44">
        <v>14</v>
      </c>
      <c r="N19" s="44">
        <v>13</v>
      </c>
      <c r="O19" s="44">
        <v>4</v>
      </c>
      <c r="P19" s="44">
        <v>8</v>
      </c>
      <c r="Q19" s="44">
        <v>7</v>
      </c>
      <c r="R19" s="44">
        <v>4</v>
      </c>
      <c r="S19" s="10">
        <f>SUM(L19:R19)</f>
        <v>82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8" customFormat="1" ht="12.75" customHeight="1" x14ac:dyDescent="0.25">
      <c r="A20" s="19" t="s">
        <v>92</v>
      </c>
      <c r="B20" s="19" t="s">
        <v>73</v>
      </c>
      <c r="C20" s="20" t="s">
        <v>52</v>
      </c>
      <c r="D20" s="23">
        <v>1775000</v>
      </c>
      <c r="E20" s="23">
        <v>850000</v>
      </c>
      <c r="F20" s="25" t="s">
        <v>114</v>
      </c>
      <c r="G20" s="26" t="s">
        <v>131</v>
      </c>
      <c r="H20" s="28" t="s">
        <v>122</v>
      </c>
      <c r="I20" s="30" t="s">
        <v>130</v>
      </c>
      <c r="J20" s="16" t="s">
        <v>140</v>
      </c>
      <c r="K20" s="26" t="s">
        <v>131</v>
      </c>
      <c r="L20" s="44">
        <v>30</v>
      </c>
      <c r="M20" s="44">
        <v>12</v>
      </c>
      <c r="N20" s="44">
        <v>11</v>
      </c>
      <c r="O20" s="44">
        <v>5</v>
      </c>
      <c r="P20" s="44">
        <v>8</v>
      </c>
      <c r="Q20" s="44">
        <v>9</v>
      </c>
      <c r="R20" s="44">
        <v>3</v>
      </c>
      <c r="S20" s="10">
        <f t="shared" si="0"/>
        <v>78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8" customFormat="1" ht="12.6" x14ac:dyDescent="0.25">
      <c r="A21" s="19" t="s">
        <v>93</v>
      </c>
      <c r="B21" s="19" t="s">
        <v>74</v>
      </c>
      <c r="C21" s="21">
        <v>1938</v>
      </c>
      <c r="D21" s="23">
        <v>2405000</v>
      </c>
      <c r="E21" s="23">
        <v>1100000</v>
      </c>
      <c r="F21" s="25" t="s">
        <v>115</v>
      </c>
      <c r="G21" s="26" t="s">
        <v>131</v>
      </c>
      <c r="H21" s="28" t="s">
        <v>126</v>
      </c>
      <c r="I21" s="30" t="s">
        <v>131</v>
      </c>
      <c r="J21" s="16" t="s">
        <v>141</v>
      </c>
      <c r="K21" s="26" t="s">
        <v>131</v>
      </c>
      <c r="L21" s="44">
        <v>23</v>
      </c>
      <c r="M21" s="44">
        <v>12</v>
      </c>
      <c r="N21" s="44">
        <v>12</v>
      </c>
      <c r="O21" s="44">
        <v>4</v>
      </c>
      <c r="P21" s="44">
        <v>9</v>
      </c>
      <c r="Q21" s="44">
        <v>7</v>
      </c>
      <c r="R21" s="44">
        <v>4</v>
      </c>
      <c r="S21" s="10">
        <f t="shared" si="0"/>
        <v>71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8" customFormat="1" ht="12.75" customHeight="1" x14ac:dyDescent="0.25">
      <c r="A22" s="19" t="s">
        <v>94</v>
      </c>
      <c r="B22" s="19" t="s">
        <v>74</v>
      </c>
      <c r="C22" s="20" t="s">
        <v>53</v>
      </c>
      <c r="D22" s="23">
        <v>1980000</v>
      </c>
      <c r="E22" s="23">
        <v>900000</v>
      </c>
      <c r="F22" s="25" t="s">
        <v>116</v>
      </c>
      <c r="G22" s="26" t="s">
        <v>131</v>
      </c>
      <c r="H22" s="28" t="s">
        <v>115</v>
      </c>
      <c r="I22" s="30" t="s">
        <v>131</v>
      </c>
      <c r="J22" s="16" t="s">
        <v>142</v>
      </c>
      <c r="K22" s="26" t="s">
        <v>131</v>
      </c>
      <c r="L22" s="44">
        <v>30</v>
      </c>
      <c r="M22" s="44">
        <v>14</v>
      </c>
      <c r="N22" s="44">
        <v>13</v>
      </c>
      <c r="O22" s="44">
        <v>5</v>
      </c>
      <c r="P22" s="44">
        <v>9</v>
      </c>
      <c r="Q22" s="44">
        <v>9</v>
      </c>
      <c r="R22" s="44">
        <v>4</v>
      </c>
      <c r="S22" s="10">
        <f t="shared" si="0"/>
        <v>84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8" customFormat="1" ht="12.75" customHeight="1" x14ac:dyDescent="0.25">
      <c r="A23" s="19" t="s">
        <v>95</v>
      </c>
      <c r="B23" s="19" t="s">
        <v>75</v>
      </c>
      <c r="C23" s="20" t="s">
        <v>54</v>
      </c>
      <c r="D23" s="23">
        <v>2745700</v>
      </c>
      <c r="E23" s="23">
        <v>700000</v>
      </c>
      <c r="F23" s="25" t="s">
        <v>117</v>
      </c>
      <c r="G23" s="26" t="s">
        <v>131</v>
      </c>
      <c r="H23" s="28" t="s">
        <v>114</v>
      </c>
      <c r="I23" s="30" t="s">
        <v>133</v>
      </c>
      <c r="J23" s="16" t="s">
        <v>143</v>
      </c>
      <c r="K23" s="26" t="s">
        <v>131</v>
      </c>
      <c r="L23" s="44">
        <v>20</v>
      </c>
      <c r="M23" s="44">
        <v>11</v>
      </c>
      <c r="N23" s="44">
        <v>10</v>
      </c>
      <c r="O23" s="44">
        <v>5</v>
      </c>
      <c r="P23" s="44">
        <v>9</v>
      </c>
      <c r="Q23" s="44">
        <v>8</v>
      </c>
      <c r="R23" s="44">
        <v>4</v>
      </c>
      <c r="S23" s="10">
        <f t="shared" si="0"/>
        <v>67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8" customFormat="1" ht="13.5" customHeight="1" x14ac:dyDescent="0.25">
      <c r="A24" s="19" t="s">
        <v>96</v>
      </c>
      <c r="B24" s="19" t="s">
        <v>76</v>
      </c>
      <c r="C24" s="20" t="s">
        <v>55</v>
      </c>
      <c r="D24" s="23">
        <v>1856930</v>
      </c>
      <c r="E24" s="23">
        <v>900000</v>
      </c>
      <c r="F24" s="25" t="s">
        <v>118</v>
      </c>
      <c r="G24" s="26" t="s">
        <v>130</v>
      </c>
      <c r="H24" s="28" t="s">
        <v>129</v>
      </c>
      <c r="I24" s="30" t="s">
        <v>130</v>
      </c>
      <c r="J24" s="16" t="s">
        <v>144</v>
      </c>
      <c r="K24" s="26" t="s">
        <v>130</v>
      </c>
      <c r="L24" s="44">
        <v>15</v>
      </c>
      <c r="M24" s="44">
        <v>10</v>
      </c>
      <c r="N24" s="44">
        <v>9</v>
      </c>
      <c r="O24" s="44">
        <v>3</v>
      </c>
      <c r="P24" s="44">
        <v>7</v>
      </c>
      <c r="Q24" s="44">
        <v>4</v>
      </c>
      <c r="R24" s="44">
        <v>3</v>
      </c>
      <c r="S24" s="10">
        <f t="shared" si="0"/>
        <v>51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8" customFormat="1" ht="12.75" customHeight="1" x14ac:dyDescent="0.25">
      <c r="A25" s="19" t="s">
        <v>97</v>
      </c>
      <c r="B25" s="19" t="s">
        <v>77</v>
      </c>
      <c r="C25" s="20" t="s">
        <v>56</v>
      </c>
      <c r="D25" s="23">
        <v>850000</v>
      </c>
      <c r="E25" s="23">
        <v>700000</v>
      </c>
      <c r="F25" s="25" t="s">
        <v>119</v>
      </c>
      <c r="G25" s="26" t="s">
        <v>130</v>
      </c>
      <c r="H25" s="28" t="s">
        <v>111</v>
      </c>
      <c r="I25" s="30" t="s">
        <v>131</v>
      </c>
      <c r="J25" s="16" t="s">
        <v>140</v>
      </c>
      <c r="K25" s="26" t="s">
        <v>130</v>
      </c>
      <c r="L25" s="44">
        <v>36</v>
      </c>
      <c r="M25" s="44">
        <v>11</v>
      </c>
      <c r="N25" s="44">
        <v>13</v>
      </c>
      <c r="O25" s="44">
        <v>5</v>
      </c>
      <c r="P25" s="44">
        <v>8</v>
      </c>
      <c r="Q25" s="44">
        <v>9</v>
      </c>
      <c r="R25" s="44">
        <v>3</v>
      </c>
      <c r="S25" s="10">
        <f t="shared" si="0"/>
        <v>85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8" customFormat="1" ht="12.75" customHeight="1" x14ac:dyDescent="0.25">
      <c r="A26" s="19" t="s">
        <v>98</v>
      </c>
      <c r="B26" s="19" t="s">
        <v>78</v>
      </c>
      <c r="C26" s="20" t="s">
        <v>57</v>
      </c>
      <c r="D26" s="23">
        <v>1665000</v>
      </c>
      <c r="E26" s="23">
        <v>830000</v>
      </c>
      <c r="F26" s="25" t="s">
        <v>120</v>
      </c>
      <c r="G26" s="26" t="s">
        <v>132</v>
      </c>
      <c r="H26" s="28" t="s">
        <v>117</v>
      </c>
      <c r="I26" s="30" t="s">
        <v>131</v>
      </c>
      <c r="J26" s="16" t="s">
        <v>137</v>
      </c>
      <c r="K26" s="26" t="s">
        <v>131</v>
      </c>
      <c r="L26" s="44">
        <v>22</v>
      </c>
      <c r="M26" s="44">
        <v>11</v>
      </c>
      <c r="N26" s="44">
        <v>10</v>
      </c>
      <c r="O26" s="44">
        <v>5</v>
      </c>
      <c r="P26" s="44">
        <v>7</v>
      </c>
      <c r="Q26" s="44">
        <v>6</v>
      </c>
      <c r="R26" s="44">
        <v>4</v>
      </c>
      <c r="S26" s="10">
        <f t="shared" si="0"/>
        <v>65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8" customFormat="1" ht="12.75" customHeight="1" x14ac:dyDescent="0.25">
      <c r="A27" s="19" t="s">
        <v>99</v>
      </c>
      <c r="B27" s="19" t="s">
        <v>79</v>
      </c>
      <c r="C27" s="20" t="s">
        <v>58</v>
      </c>
      <c r="D27" s="23">
        <v>822200</v>
      </c>
      <c r="E27" s="23">
        <v>400000</v>
      </c>
      <c r="F27" s="25" t="s">
        <v>121</v>
      </c>
      <c r="G27" s="26" t="s">
        <v>133</v>
      </c>
      <c r="H27" s="28" t="s">
        <v>110</v>
      </c>
      <c r="I27" s="30" t="s">
        <v>131</v>
      </c>
      <c r="J27" s="16" t="s">
        <v>138</v>
      </c>
      <c r="K27" s="26" t="s">
        <v>130</v>
      </c>
      <c r="L27" s="44">
        <v>20</v>
      </c>
      <c r="M27" s="44">
        <v>11</v>
      </c>
      <c r="N27" s="44">
        <v>10</v>
      </c>
      <c r="O27" s="44">
        <v>3</v>
      </c>
      <c r="P27" s="44">
        <v>6</v>
      </c>
      <c r="Q27" s="44">
        <v>7</v>
      </c>
      <c r="R27" s="44">
        <v>4</v>
      </c>
      <c r="S27" s="10">
        <f t="shared" si="0"/>
        <v>61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8" customFormat="1" ht="12.75" customHeight="1" x14ac:dyDescent="0.25">
      <c r="A28" s="19" t="s">
        <v>100</v>
      </c>
      <c r="B28" s="19" t="s">
        <v>80</v>
      </c>
      <c r="C28" s="20" t="s">
        <v>59</v>
      </c>
      <c r="D28" s="23">
        <v>1796000</v>
      </c>
      <c r="E28" s="23">
        <v>800000</v>
      </c>
      <c r="F28" s="25" t="s">
        <v>122</v>
      </c>
      <c r="G28" s="26" t="s">
        <v>132</v>
      </c>
      <c r="H28" s="28" t="s">
        <v>127</v>
      </c>
      <c r="I28" s="30" t="s">
        <v>131</v>
      </c>
      <c r="J28" s="16" t="s">
        <v>139</v>
      </c>
      <c r="K28" s="26" t="s">
        <v>131</v>
      </c>
      <c r="L28" s="44">
        <v>35</v>
      </c>
      <c r="M28" s="44">
        <v>11</v>
      </c>
      <c r="N28" s="44">
        <v>12</v>
      </c>
      <c r="O28" s="44">
        <v>5</v>
      </c>
      <c r="P28" s="44">
        <v>9</v>
      </c>
      <c r="Q28" s="44">
        <v>9</v>
      </c>
      <c r="R28" s="44">
        <v>4</v>
      </c>
      <c r="S28" s="10">
        <f t="shared" si="0"/>
        <v>85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8" customFormat="1" ht="12.6" x14ac:dyDescent="0.25">
      <c r="A29" s="19" t="s">
        <v>101</v>
      </c>
      <c r="B29" s="19" t="s">
        <v>77</v>
      </c>
      <c r="C29" s="20" t="s">
        <v>60</v>
      </c>
      <c r="D29" s="23">
        <v>1700000</v>
      </c>
      <c r="E29" s="23">
        <v>800000</v>
      </c>
      <c r="F29" s="25" t="s">
        <v>123</v>
      </c>
      <c r="G29" s="26" t="s">
        <v>131</v>
      </c>
      <c r="H29" s="28" t="s">
        <v>113</v>
      </c>
      <c r="I29" s="30" t="s">
        <v>131</v>
      </c>
      <c r="J29" s="16" t="s">
        <v>140</v>
      </c>
      <c r="K29" s="26" t="s">
        <v>131</v>
      </c>
      <c r="L29" s="44">
        <v>38</v>
      </c>
      <c r="M29" s="44">
        <v>11</v>
      </c>
      <c r="N29" s="44">
        <v>13</v>
      </c>
      <c r="O29" s="44">
        <v>5</v>
      </c>
      <c r="P29" s="44">
        <v>8</v>
      </c>
      <c r="Q29" s="44">
        <v>10</v>
      </c>
      <c r="R29" s="44">
        <v>3</v>
      </c>
      <c r="S29" s="10">
        <f t="shared" si="0"/>
        <v>88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8" customFormat="1" ht="12.75" customHeight="1" x14ac:dyDescent="0.25">
      <c r="A30" s="19" t="s">
        <v>102</v>
      </c>
      <c r="B30" s="19" t="s">
        <v>81</v>
      </c>
      <c r="C30" s="20" t="s">
        <v>61</v>
      </c>
      <c r="D30" s="23">
        <v>1412600</v>
      </c>
      <c r="E30" s="23">
        <v>650000</v>
      </c>
      <c r="F30" s="25" t="s">
        <v>124</v>
      </c>
      <c r="G30" s="26" t="s">
        <v>133</v>
      </c>
      <c r="H30" s="28" t="s">
        <v>128</v>
      </c>
      <c r="I30" s="30" t="s">
        <v>131</v>
      </c>
      <c r="J30" s="16" t="s">
        <v>141</v>
      </c>
      <c r="K30" s="26" t="s">
        <v>131</v>
      </c>
      <c r="L30" s="44">
        <v>15</v>
      </c>
      <c r="M30" s="44">
        <v>10</v>
      </c>
      <c r="N30" s="44">
        <v>9</v>
      </c>
      <c r="O30" s="44">
        <v>4</v>
      </c>
      <c r="P30" s="44">
        <v>8</v>
      </c>
      <c r="Q30" s="44">
        <v>7</v>
      </c>
      <c r="R30" s="44">
        <v>3</v>
      </c>
      <c r="S30" s="10">
        <f t="shared" si="0"/>
        <v>56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8" customFormat="1" ht="12.75" customHeight="1" x14ac:dyDescent="0.25">
      <c r="A31" s="19" t="s">
        <v>103</v>
      </c>
      <c r="B31" s="19" t="s">
        <v>82</v>
      </c>
      <c r="C31" s="20" t="s">
        <v>62</v>
      </c>
      <c r="D31" s="24">
        <v>950750</v>
      </c>
      <c r="E31" s="24">
        <v>685000</v>
      </c>
      <c r="F31" s="25" t="s">
        <v>111</v>
      </c>
      <c r="G31" s="26" t="s">
        <v>131</v>
      </c>
      <c r="H31" s="28" t="s">
        <v>123</v>
      </c>
      <c r="I31" s="30" t="s">
        <v>131</v>
      </c>
      <c r="J31" s="16" t="s">
        <v>143</v>
      </c>
      <c r="K31" s="26" t="s">
        <v>131</v>
      </c>
      <c r="L31" s="44">
        <v>23</v>
      </c>
      <c r="M31" s="44">
        <v>11</v>
      </c>
      <c r="N31" s="44">
        <v>10</v>
      </c>
      <c r="O31" s="44">
        <v>4</v>
      </c>
      <c r="P31" s="44">
        <v>8</v>
      </c>
      <c r="Q31" s="44">
        <v>6</v>
      </c>
      <c r="R31" s="44">
        <v>4</v>
      </c>
      <c r="S31" s="10">
        <f t="shared" si="0"/>
        <v>66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8" customFormat="1" ht="12.75" customHeight="1" x14ac:dyDescent="0.25">
      <c r="A32" s="19" t="s">
        <v>104</v>
      </c>
      <c r="B32" s="19" t="s">
        <v>83</v>
      </c>
      <c r="C32" s="20" t="s">
        <v>63</v>
      </c>
      <c r="D32" s="23">
        <v>1090000</v>
      </c>
      <c r="E32" s="23">
        <v>750000</v>
      </c>
      <c r="F32" s="25" t="s">
        <v>125</v>
      </c>
      <c r="G32" s="26" t="s">
        <v>130</v>
      </c>
      <c r="H32" s="28" t="s">
        <v>118</v>
      </c>
      <c r="I32" s="30" t="s">
        <v>131</v>
      </c>
      <c r="J32" s="16" t="s">
        <v>142</v>
      </c>
      <c r="K32" s="26" t="s">
        <v>130</v>
      </c>
      <c r="L32" s="44">
        <v>19</v>
      </c>
      <c r="M32" s="44">
        <v>11</v>
      </c>
      <c r="N32" s="44">
        <v>10</v>
      </c>
      <c r="O32" s="44">
        <v>3</v>
      </c>
      <c r="P32" s="44">
        <v>7</v>
      </c>
      <c r="Q32" s="44">
        <v>3</v>
      </c>
      <c r="R32" s="44">
        <v>3</v>
      </c>
      <c r="S32" s="10">
        <f t="shared" si="0"/>
        <v>56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8" customFormat="1" ht="12.75" customHeight="1" x14ac:dyDescent="0.25">
      <c r="A33" s="19" t="s">
        <v>105</v>
      </c>
      <c r="B33" s="19" t="s">
        <v>72</v>
      </c>
      <c r="C33" s="20" t="s">
        <v>64</v>
      </c>
      <c r="D33" s="23">
        <v>1500000</v>
      </c>
      <c r="E33" s="23">
        <v>600000</v>
      </c>
      <c r="F33" s="25" t="s">
        <v>110</v>
      </c>
      <c r="G33" s="26" t="s">
        <v>131</v>
      </c>
      <c r="H33" s="28" t="s">
        <v>116</v>
      </c>
      <c r="I33" s="30" t="s">
        <v>131</v>
      </c>
      <c r="J33" s="16" t="s">
        <v>144</v>
      </c>
      <c r="K33" s="26" t="s">
        <v>130</v>
      </c>
      <c r="L33" s="44">
        <v>17</v>
      </c>
      <c r="M33" s="44">
        <v>11</v>
      </c>
      <c r="N33" s="44">
        <v>9</v>
      </c>
      <c r="O33" s="44">
        <v>4</v>
      </c>
      <c r="P33" s="44">
        <v>8</v>
      </c>
      <c r="Q33" s="44">
        <v>6</v>
      </c>
      <c r="R33" s="44">
        <v>4</v>
      </c>
      <c r="S33" s="10">
        <f t="shared" si="0"/>
        <v>59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8" customFormat="1" ht="12.6" x14ac:dyDescent="0.25">
      <c r="A34" s="19" t="s">
        <v>106</v>
      </c>
      <c r="B34" s="19" t="s">
        <v>84</v>
      </c>
      <c r="C34" s="20" t="s">
        <v>65</v>
      </c>
      <c r="D34" s="23">
        <v>1450737</v>
      </c>
      <c r="E34" s="23">
        <v>500000</v>
      </c>
      <c r="F34" s="25" t="s">
        <v>126</v>
      </c>
      <c r="G34" s="26" t="s">
        <v>131</v>
      </c>
      <c r="H34" s="28" t="s">
        <v>124</v>
      </c>
      <c r="I34" s="30" t="s">
        <v>133</v>
      </c>
      <c r="J34" s="16" t="s">
        <v>141</v>
      </c>
      <c r="K34" s="26" t="s">
        <v>131</v>
      </c>
      <c r="L34" s="44">
        <v>35</v>
      </c>
      <c r="M34" s="44">
        <v>12</v>
      </c>
      <c r="N34" s="44">
        <v>13</v>
      </c>
      <c r="O34" s="44">
        <v>3</v>
      </c>
      <c r="P34" s="44">
        <v>7</v>
      </c>
      <c r="Q34" s="44">
        <v>8</v>
      </c>
      <c r="R34" s="44">
        <v>4</v>
      </c>
      <c r="S34" s="10">
        <f t="shared" si="0"/>
        <v>82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8" customFormat="1" ht="12.75" customHeight="1" x14ac:dyDescent="0.25">
      <c r="A35" s="19" t="s">
        <v>107</v>
      </c>
      <c r="B35" s="19" t="s">
        <v>85</v>
      </c>
      <c r="C35" s="20" t="s">
        <v>66</v>
      </c>
      <c r="D35" s="23">
        <v>1717500</v>
      </c>
      <c r="E35" s="23">
        <v>1127500</v>
      </c>
      <c r="F35" s="25" t="s">
        <v>127</v>
      </c>
      <c r="G35" s="26" t="s">
        <v>131</v>
      </c>
      <c r="H35" s="28" t="s">
        <v>112</v>
      </c>
      <c r="I35" s="30" t="s">
        <v>131</v>
      </c>
      <c r="J35" s="16" t="s">
        <v>137</v>
      </c>
      <c r="K35" s="26" t="s">
        <v>131</v>
      </c>
      <c r="L35" s="44">
        <v>20</v>
      </c>
      <c r="M35" s="44">
        <v>11</v>
      </c>
      <c r="N35" s="44">
        <v>9</v>
      </c>
      <c r="O35" s="44">
        <v>4</v>
      </c>
      <c r="P35" s="44">
        <v>6</v>
      </c>
      <c r="Q35" s="44">
        <v>5</v>
      </c>
      <c r="R35" s="44">
        <v>4</v>
      </c>
      <c r="S35" s="10">
        <f t="shared" si="0"/>
        <v>59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8" customFormat="1" ht="12.75" customHeight="1" x14ac:dyDescent="0.25">
      <c r="A36" s="17" t="s">
        <v>108</v>
      </c>
      <c r="B36" s="17" t="s">
        <v>86</v>
      </c>
      <c r="C36" s="17" t="s">
        <v>67</v>
      </c>
      <c r="D36" s="23">
        <v>1530500</v>
      </c>
      <c r="E36" s="23">
        <v>600000</v>
      </c>
      <c r="F36" s="25" t="s">
        <v>128</v>
      </c>
      <c r="G36" s="26" t="s">
        <v>131</v>
      </c>
      <c r="H36" s="28" t="s">
        <v>125</v>
      </c>
      <c r="I36" s="30" t="s">
        <v>130</v>
      </c>
      <c r="J36" s="16" t="s">
        <v>138</v>
      </c>
      <c r="K36" s="26" t="s">
        <v>130</v>
      </c>
      <c r="L36" s="44">
        <v>15</v>
      </c>
      <c r="M36" s="44">
        <v>9</v>
      </c>
      <c r="N36" s="44">
        <v>8</v>
      </c>
      <c r="O36" s="44">
        <v>4</v>
      </c>
      <c r="P36" s="44">
        <v>8</v>
      </c>
      <c r="Q36" s="44">
        <v>4</v>
      </c>
      <c r="R36" s="44">
        <v>2</v>
      </c>
      <c r="S36" s="10">
        <f t="shared" si="0"/>
        <v>50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8" customFormat="1" ht="12.75" customHeight="1" x14ac:dyDescent="0.25">
      <c r="A37" s="18" t="s">
        <v>109</v>
      </c>
      <c r="B37" s="18" t="s">
        <v>87</v>
      </c>
      <c r="C37" s="22" t="s">
        <v>68</v>
      </c>
      <c r="D37" s="23">
        <v>1310000</v>
      </c>
      <c r="E37" s="23">
        <v>500000</v>
      </c>
      <c r="F37" s="25" t="s">
        <v>129</v>
      </c>
      <c r="G37" s="27" t="s">
        <v>130</v>
      </c>
      <c r="H37" s="29" t="s">
        <v>135</v>
      </c>
      <c r="I37" s="31" t="s">
        <v>130</v>
      </c>
      <c r="J37" s="25" t="s">
        <v>139</v>
      </c>
      <c r="K37" s="27" t="s">
        <v>130</v>
      </c>
      <c r="L37" s="44">
        <v>5</v>
      </c>
      <c r="M37" s="44">
        <v>7</v>
      </c>
      <c r="N37" s="44">
        <v>2</v>
      </c>
      <c r="O37" s="44">
        <v>2</v>
      </c>
      <c r="P37" s="44">
        <v>7</v>
      </c>
      <c r="Q37" s="44">
        <v>2</v>
      </c>
      <c r="R37" s="44">
        <v>2</v>
      </c>
      <c r="S37" s="10">
        <f>SUM(L37:R37)</f>
        <v>27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x14ac:dyDescent="0.3">
      <c r="D38" s="33">
        <f>SUM(D16:D37)</f>
        <v>34834733</v>
      </c>
      <c r="E38" s="33">
        <f>SUM(E16:E37)</f>
        <v>16202500</v>
      </c>
      <c r="F38" s="14"/>
    </row>
    <row r="39" spans="1:84" x14ac:dyDescent="0.3">
      <c r="E39" s="14"/>
      <c r="F39" s="14"/>
      <c r="G39" s="14"/>
      <c r="H39" s="14"/>
    </row>
  </sheetData>
  <mergeCells count="22">
    <mergeCell ref="F13:G14"/>
    <mergeCell ref="D3:K3"/>
    <mergeCell ref="D4:K4"/>
    <mergeCell ref="D5:K5"/>
    <mergeCell ref="D6:K6"/>
    <mergeCell ref="D9:K9"/>
    <mergeCell ref="D11:K11"/>
    <mergeCell ref="A13:A15"/>
    <mergeCell ref="B13:B15"/>
    <mergeCell ref="C13:C15"/>
    <mergeCell ref="D13:D15"/>
    <mergeCell ref="E13:E15"/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</mergeCells>
  <dataValidations count="4">
    <dataValidation type="decimal" operator="lessThanOrEqual" allowBlank="1" showInputMessage="1" showErrorMessage="1" error="max. 5" sqref="O16:O37 R16:R37" xr:uid="{1EBE9EBD-88EF-4B02-ADA4-E430DF9D6341}">
      <formula1>5</formula1>
    </dataValidation>
    <dataValidation type="decimal" operator="lessThanOrEqual" allowBlank="1" showInputMessage="1" showErrorMessage="1" error="max. 10" sqref="P16:Q37" xr:uid="{2DFD99AC-FE86-4253-9370-B4B14F1E7C22}">
      <formula1>10</formula1>
    </dataValidation>
    <dataValidation type="decimal" operator="lessThanOrEqual" allowBlank="1" showInputMessage="1" showErrorMessage="1" error="max. 15" sqref="M16:N37" xr:uid="{02C696A0-125E-4B62-A38C-0AE0B20FB327}">
      <formula1>15</formula1>
    </dataValidation>
    <dataValidation type="decimal" operator="lessThanOrEqual" allowBlank="1" showInputMessage="1" showErrorMessage="1" error="max. 40" sqref="L16:L37" xr:uid="{5F7DBA23-1A13-4E22-AF32-06553FC93868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22B5A-D0C5-4AEF-BD49-64237FC545FA}">
  <dimension ref="A1:CF39"/>
  <sheetViews>
    <sheetView zoomScale="80" zoomScaleNormal="80" workbookViewId="0">
      <selection activeCell="D11" sqref="D11:K11"/>
    </sheetView>
  </sheetViews>
  <sheetFormatPr defaultColWidth="9.109375" defaultRowHeight="12" x14ac:dyDescent="0.3"/>
  <cols>
    <col min="1" max="1" width="11.6640625" style="38" customWidth="1"/>
    <col min="2" max="2" width="30" style="38" bestFit="1" customWidth="1"/>
    <col min="3" max="3" width="43.6640625" style="38" customWidth="1"/>
    <col min="4" max="4" width="15.5546875" style="38" customWidth="1"/>
    <col min="5" max="5" width="15" style="38" customWidth="1"/>
    <col min="6" max="6" width="15.77734375" style="38" customWidth="1"/>
    <col min="7" max="7" width="5.77734375" style="39" customWidth="1"/>
    <col min="8" max="8" width="15.77734375" style="39" customWidth="1"/>
    <col min="9" max="9" width="5.77734375" style="38" customWidth="1"/>
    <col min="10" max="10" width="16.88671875" style="38" customWidth="1"/>
    <col min="11" max="11" width="5.7773437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4" ht="38.25" customHeight="1" x14ac:dyDescent="0.3">
      <c r="A1" s="37" t="s">
        <v>36</v>
      </c>
    </row>
    <row r="2" spans="1:84" ht="14.4" x14ac:dyDescent="0.3">
      <c r="A2" s="40" t="s">
        <v>43</v>
      </c>
      <c r="D2" s="40" t="s">
        <v>25</v>
      </c>
    </row>
    <row r="3" spans="1:84" ht="14.4" x14ac:dyDescent="0.3">
      <c r="A3" s="40" t="s">
        <v>37</v>
      </c>
      <c r="D3" s="77" t="s">
        <v>38</v>
      </c>
      <c r="E3" s="77"/>
      <c r="F3" s="77"/>
      <c r="G3" s="77"/>
      <c r="H3" s="77"/>
      <c r="I3" s="77"/>
      <c r="J3" s="77"/>
      <c r="K3" s="77"/>
    </row>
    <row r="4" spans="1:84" ht="25.8" customHeight="1" x14ac:dyDescent="0.3">
      <c r="A4" s="40" t="s">
        <v>44</v>
      </c>
      <c r="D4" s="77" t="s">
        <v>39</v>
      </c>
      <c r="E4" s="77"/>
      <c r="F4" s="77"/>
      <c r="G4" s="77"/>
      <c r="H4" s="77"/>
      <c r="I4" s="77"/>
      <c r="J4" s="77"/>
      <c r="K4" s="77"/>
    </row>
    <row r="5" spans="1:84" ht="25.2" customHeight="1" x14ac:dyDescent="0.3">
      <c r="A5" s="40" t="s">
        <v>47</v>
      </c>
      <c r="D5" s="77" t="s">
        <v>40</v>
      </c>
      <c r="E5" s="77"/>
      <c r="F5" s="77"/>
      <c r="G5" s="77"/>
      <c r="H5" s="77"/>
      <c r="I5" s="77"/>
      <c r="J5" s="77"/>
      <c r="K5" s="77"/>
    </row>
    <row r="6" spans="1:84" ht="14.4" x14ac:dyDescent="0.3">
      <c r="A6" s="40" t="s">
        <v>45</v>
      </c>
      <c r="D6" s="77" t="s">
        <v>41</v>
      </c>
      <c r="E6" s="77"/>
      <c r="F6" s="77"/>
      <c r="G6" s="77"/>
      <c r="H6" s="77"/>
      <c r="I6" s="77"/>
      <c r="J6" s="77"/>
      <c r="K6" s="77"/>
    </row>
    <row r="7" spans="1:84" ht="14.4" x14ac:dyDescent="0.3">
      <c r="A7" s="50" t="s">
        <v>46</v>
      </c>
      <c r="G7" s="38"/>
      <c r="H7" s="38"/>
    </row>
    <row r="8" spans="1:84" ht="12.6" x14ac:dyDescent="0.3">
      <c r="A8" s="40" t="s">
        <v>24</v>
      </c>
      <c r="D8" s="40" t="s">
        <v>26</v>
      </c>
    </row>
    <row r="9" spans="1:84" ht="38.4" customHeight="1" x14ac:dyDescent="0.3">
      <c r="D9" s="77" t="s">
        <v>42</v>
      </c>
      <c r="E9" s="77"/>
      <c r="F9" s="77"/>
      <c r="G9" s="77"/>
      <c r="H9" s="77"/>
      <c r="I9" s="77"/>
      <c r="J9" s="77"/>
      <c r="K9" s="77"/>
    </row>
    <row r="10" spans="1:84" ht="12.6" customHeight="1" x14ac:dyDescent="0.3">
      <c r="D10" s="65"/>
      <c r="E10" s="65"/>
      <c r="F10" s="65"/>
      <c r="G10" s="65"/>
      <c r="H10" s="65"/>
      <c r="I10" s="65"/>
      <c r="J10" s="65"/>
      <c r="K10" s="65"/>
    </row>
    <row r="11" spans="1:84" ht="25.2" customHeight="1" x14ac:dyDescent="0.3">
      <c r="D11" s="77" t="s">
        <v>154</v>
      </c>
      <c r="E11" s="77"/>
      <c r="F11" s="77"/>
      <c r="G11" s="77"/>
      <c r="H11" s="77"/>
      <c r="I11" s="77"/>
      <c r="J11" s="77"/>
      <c r="K11" s="77"/>
    </row>
    <row r="12" spans="1:84" ht="12.6" customHeight="1" x14ac:dyDescent="0.3">
      <c r="A12" s="40"/>
    </row>
    <row r="13" spans="1:84" ht="26.4" customHeight="1" x14ac:dyDescent="0.3">
      <c r="A13" s="78" t="s">
        <v>0</v>
      </c>
      <c r="B13" s="78" t="s">
        <v>1</v>
      </c>
      <c r="C13" s="78" t="s">
        <v>19</v>
      </c>
      <c r="D13" s="78" t="s">
        <v>13</v>
      </c>
      <c r="E13" s="81" t="s">
        <v>2</v>
      </c>
      <c r="F13" s="78" t="s">
        <v>33</v>
      </c>
      <c r="G13" s="78"/>
      <c r="H13" s="78" t="s">
        <v>34</v>
      </c>
      <c r="I13" s="78"/>
      <c r="J13" s="78" t="s">
        <v>35</v>
      </c>
      <c r="K13" s="78"/>
      <c r="L13" s="78" t="s">
        <v>15</v>
      </c>
      <c r="M13" s="78" t="s">
        <v>14</v>
      </c>
      <c r="N13" s="78" t="s">
        <v>16</v>
      </c>
      <c r="O13" s="78" t="s">
        <v>30</v>
      </c>
      <c r="P13" s="78" t="s">
        <v>31</v>
      </c>
      <c r="Q13" s="78" t="s">
        <v>32</v>
      </c>
      <c r="R13" s="78" t="s">
        <v>3</v>
      </c>
      <c r="S13" s="78" t="s">
        <v>4</v>
      </c>
    </row>
    <row r="14" spans="1:84" ht="59.4" customHeight="1" x14ac:dyDescent="0.3">
      <c r="A14" s="79"/>
      <c r="B14" s="79"/>
      <c r="C14" s="79"/>
      <c r="D14" s="79"/>
      <c r="E14" s="82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</row>
    <row r="15" spans="1:84" ht="28.8" customHeight="1" x14ac:dyDescent="0.3">
      <c r="A15" s="80"/>
      <c r="B15" s="80"/>
      <c r="C15" s="80"/>
      <c r="D15" s="80"/>
      <c r="E15" s="83"/>
      <c r="F15" s="41" t="s">
        <v>27</v>
      </c>
      <c r="G15" s="42" t="s">
        <v>28</v>
      </c>
      <c r="H15" s="42" t="s">
        <v>27</v>
      </c>
      <c r="I15" s="42" t="s">
        <v>28</v>
      </c>
      <c r="J15" s="42" t="s">
        <v>27</v>
      </c>
      <c r="K15" s="42" t="s">
        <v>28</v>
      </c>
      <c r="L15" s="42" t="s">
        <v>29</v>
      </c>
      <c r="M15" s="42" t="s">
        <v>21</v>
      </c>
      <c r="N15" s="42" t="s">
        <v>21</v>
      </c>
      <c r="O15" s="42" t="s">
        <v>22</v>
      </c>
      <c r="P15" s="42" t="s">
        <v>23</v>
      </c>
      <c r="Q15" s="42" t="s">
        <v>23</v>
      </c>
      <c r="R15" s="42" t="s">
        <v>22</v>
      </c>
      <c r="S15" s="42"/>
    </row>
    <row r="16" spans="1:84" s="43" customFormat="1" ht="12.75" customHeight="1" x14ac:dyDescent="0.25">
      <c r="A16" s="53" t="s">
        <v>88</v>
      </c>
      <c r="B16" s="53" t="s">
        <v>69</v>
      </c>
      <c r="C16" s="20" t="s">
        <v>48</v>
      </c>
      <c r="D16" s="54">
        <v>993816</v>
      </c>
      <c r="E16" s="54">
        <v>450000</v>
      </c>
      <c r="F16" s="56" t="s">
        <v>110</v>
      </c>
      <c r="G16" s="57" t="s">
        <v>130</v>
      </c>
      <c r="H16" s="59" t="s">
        <v>123</v>
      </c>
      <c r="I16" s="61" t="s">
        <v>130</v>
      </c>
      <c r="J16" s="63" t="s">
        <v>136</v>
      </c>
      <c r="K16" s="57" t="s">
        <v>131</v>
      </c>
      <c r="L16" s="44">
        <v>19</v>
      </c>
      <c r="M16" s="44">
        <v>10</v>
      </c>
      <c r="N16" s="44">
        <v>7</v>
      </c>
      <c r="O16" s="44">
        <v>5</v>
      </c>
      <c r="P16" s="44">
        <v>7</v>
      </c>
      <c r="Q16" s="44">
        <v>5</v>
      </c>
      <c r="R16" s="44">
        <v>5</v>
      </c>
      <c r="S16" s="45">
        <f>SUM(L16:R16)</f>
        <v>58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</row>
    <row r="17" spans="1:84" s="43" customFormat="1" ht="12.75" customHeight="1" x14ac:dyDescent="0.25">
      <c r="A17" s="53" t="s">
        <v>89</v>
      </c>
      <c r="B17" s="53" t="s">
        <v>70</v>
      </c>
      <c r="C17" s="20" t="s">
        <v>49</v>
      </c>
      <c r="D17" s="54">
        <v>1019000</v>
      </c>
      <c r="E17" s="54">
        <v>660000</v>
      </c>
      <c r="F17" s="56" t="s">
        <v>111</v>
      </c>
      <c r="G17" s="57" t="s">
        <v>130</v>
      </c>
      <c r="H17" s="59" t="s">
        <v>134</v>
      </c>
      <c r="I17" s="61" t="s">
        <v>131</v>
      </c>
      <c r="J17" s="51" t="s">
        <v>137</v>
      </c>
      <c r="K17" s="57" t="s">
        <v>131</v>
      </c>
      <c r="L17" s="44">
        <v>29</v>
      </c>
      <c r="M17" s="44">
        <v>11</v>
      </c>
      <c r="N17" s="44">
        <v>12</v>
      </c>
      <c r="O17" s="44">
        <v>4</v>
      </c>
      <c r="P17" s="44">
        <v>7</v>
      </c>
      <c r="Q17" s="44">
        <v>7</v>
      </c>
      <c r="R17" s="44">
        <v>3</v>
      </c>
      <c r="S17" s="45">
        <f t="shared" ref="S17:S36" si="0">SUM(L17:R17)</f>
        <v>73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</row>
    <row r="18" spans="1:84" s="43" customFormat="1" ht="12.75" customHeight="1" x14ac:dyDescent="0.25">
      <c r="A18" s="53" t="s">
        <v>90</v>
      </c>
      <c r="B18" s="53" t="s">
        <v>71</v>
      </c>
      <c r="C18" s="20" t="s">
        <v>50</v>
      </c>
      <c r="D18" s="54">
        <v>1598000</v>
      </c>
      <c r="E18" s="54">
        <v>500000</v>
      </c>
      <c r="F18" s="56" t="s">
        <v>112</v>
      </c>
      <c r="G18" s="57" t="s">
        <v>130</v>
      </c>
      <c r="H18" s="59" t="s">
        <v>120</v>
      </c>
      <c r="I18" s="61" t="s">
        <v>130</v>
      </c>
      <c r="J18" s="51" t="s">
        <v>138</v>
      </c>
      <c r="K18" s="57" t="s">
        <v>130</v>
      </c>
      <c r="L18" s="44">
        <v>24</v>
      </c>
      <c r="M18" s="44">
        <v>11</v>
      </c>
      <c r="N18" s="44">
        <v>8</v>
      </c>
      <c r="O18" s="44">
        <v>4</v>
      </c>
      <c r="P18" s="44">
        <v>6</v>
      </c>
      <c r="Q18" s="44">
        <v>5</v>
      </c>
      <c r="R18" s="44">
        <v>4</v>
      </c>
      <c r="S18" s="45">
        <f t="shared" si="0"/>
        <v>62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</row>
    <row r="19" spans="1:84" s="43" customFormat="1" ht="12.75" customHeight="1" x14ac:dyDescent="0.25">
      <c r="A19" s="53" t="s">
        <v>91</v>
      </c>
      <c r="B19" s="53" t="s">
        <v>72</v>
      </c>
      <c r="C19" s="20" t="s">
        <v>51</v>
      </c>
      <c r="D19" s="54">
        <v>2666000</v>
      </c>
      <c r="E19" s="54">
        <v>1200000</v>
      </c>
      <c r="F19" s="56" t="s">
        <v>113</v>
      </c>
      <c r="G19" s="57" t="s">
        <v>131</v>
      </c>
      <c r="H19" s="59" t="s">
        <v>121</v>
      </c>
      <c r="I19" s="61" t="s">
        <v>133</v>
      </c>
      <c r="J19" s="51" t="s">
        <v>139</v>
      </c>
      <c r="K19" s="57" t="s">
        <v>131</v>
      </c>
      <c r="L19" s="44">
        <v>34</v>
      </c>
      <c r="M19" s="44">
        <v>12</v>
      </c>
      <c r="N19" s="44">
        <v>11</v>
      </c>
      <c r="O19" s="44">
        <v>4</v>
      </c>
      <c r="P19" s="44">
        <v>8</v>
      </c>
      <c r="Q19" s="44">
        <v>8</v>
      </c>
      <c r="R19" s="44">
        <v>4</v>
      </c>
      <c r="S19" s="45">
        <f>SUM(L19:R19)</f>
        <v>81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</row>
    <row r="20" spans="1:84" s="43" customFormat="1" ht="12.75" customHeight="1" x14ac:dyDescent="0.25">
      <c r="A20" s="53" t="s">
        <v>92</v>
      </c>
      <c r="B20" s="53" t="s">
        <v>73</v>
      </c>
      <c r="C20" s="20" t="s">
        <v>52</v>
      </c>
      <c r="D20" s="54">
        <v>1775000</v>
      </c>
      <c r="E20" s="54">
        <v>850000</v>
      </c>
      <c r="F20" s="56" t="s">
        <v>114</v>
      </c>
      <c r="G20" s="57" t="s">
        <v>131</v>
      </c>
      <c r="H20" s="59" t="s">
        <v>122</v>
      </c>
      <c r="I20" s="61" t="s">
        <v>130</v>
      </c>
      <c r="J20" s="51" t="s">
        <v>140</v>
      </c>
      <c r="K20" s="57" t="s">
        <v>131</v>
      </c>
      <c r="L20" s="44">
        <v>30</v>
      </c>
      <c r="M20" s="44">
        <v>11</v>
      </c>
      <c r="N20" s="44">
        <v>11</v>
      </c>
      <c r="O20" s="44">
        <v>4</v>
      </c>
      <c r="P20" s="44">
        <v>7</v>
      </c>
      <c r="Q20" s="44">
        <v>8</v>
      </c>
      <c r="R20" s="44">
        <v>3</v>
      </c>
      <c r="S20" s="45">
        <f t="shared" si="0"/>
        <v>74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</row>
    <row r="21" spans="1:84" s="43" customFormat="1" ht="12.6" x14ac:dyDescent="0.25">
      <c r="A21" s="53" t="s">
        <v>93</v>
      </c>
      <c r="B21" s="53" t="s">
        <v>74</v>
      </c>
      <c r="C21" s="21">
        <v>1938</v>
      </c>
      <c r="D21" s="54">
        <v>2405000</v>
      </c>
      <c r="E21" s="54">
        <v>1100000</v>
      </c>
      <c r="F21" s="56" t="s">
        <v>115</v>
      </c>
      <c r="G21" s="57" t="s">
        <v>131</v>
      </c>
      <c r="H21" s="59" t="s">
        <v>126</v>
      </c>
      <c r="I21" s="61" t="s">
        <v>131</v>
      </c>
      <c r="J21" s="51" t="s">
        <v>141</v>
      </c>
      <c r="K21" s="57" t="s">
        <v>131</v>
      </c>
      <c r="L21" s="44">
        <v>30</v>
      </c>
      <c r="M21" s="44">
        <v>13</v>
      </c>
      <c r="N21" s="44">
        <v>12</v>
      </c>
      <c r="O21" s="44">
        <v>4</v>
      </c>
      <c r="P21" s="44">
        <v>9</v>
      </c>
      <c r="Q21" s="44">
        <v>8</v>
      </c>
      <c r="R21" s="44">
        <v>3</v>
      </c>
      <c r="S21" s="45">
        <f t="shared" si="0"/>
        <v>79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</row>
    <row r="22" spans="1:84" s="43" customFormat="1" ht="12.75" customHeight="1" x14ac:dyDescent="0.25">
      <c r="A22" s="53" t="s">
        <v>94</v>
      </c>
      <c r="B22" s="53" t="s">
        <v>74</v>
      </c>
      <c r="C22" s="20" t="s">
        <v>53</v>
      </c>
      <c r="D22" s="54">
        <v>1980000</v>
      </c>
      <c r="E22" s="54">
        <v>900000</v>
      </c>
      <c r="F22" s="56" t="s">
        <v>116</v>
      </c>
      <c r="G22" s="57" t="s">
        <v>131</v>
      </c>
      <c r="H22" s="59" t="s">
        <v>115</v>
      </c>
      <c r="I22" s="61" t="s">
        <v>131</v>
      </c>
      <c r="J22" s="51" t="s">
        <v>142</v>
      </c>
      <c r="K22" s="57" t="s">
        <v>131</v>
      </c>
      <c r="L22" s="44">
        <v>36</v>
      </c>
      <c r="M22" s="44">
        <v>14</v>
      </c>
      <c r="N22" s="44">
        <v>13</v>
      </c>
      <c r="O22" s="44">
        <v>4</v>
      </c>
      <c r="P22" s="44">
        <v>9</v>
      </c>
      <c r="Q22" s="44">
        <v>8</v>
      </c>
      <c r="R22" s="44">
        <v>4</v>
      </c>
      <c r="S22" s="45">
        <f t="shared" si="0"/>
        <v>88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</row>
    <row r="23" spans="1:84" s="43" customFormat="1" ht="12.75" customHeight="1" x14ac:dyDescent="0.25">
      <c r="A23" s="53" t="s">
        <v>95</v>
      </c>
      <c r="B23" s="53" t="s">
        <v>75</v>
      </c>
      <c r="C23" s="20" t="s">
        <v>54</v>
      </c>
      <c r="D23" s="54">
        <v>2745700</v>
      </c>
      <c r="E23" s="54">
        <v>700000</v>
      </c>
      <c r="F23" s="56" t="s">
        <v>117</v>
      </c>
      <c r="G23" s="57" t="s">
        <v>131</v>
      </c>
      <c r="H23" s="59" t="s">
        <v>114</v>
      </c>
      <c r="I23" s="61" t="s">
        <v>133</v>
      </c>
      <c r="J23" s="51" t="s">
        <v>143</v>
      </c>
      <c r="K23" s="57" t="s">
        <v>131</v>
      </c>
      <c r="L23" s="44">
        <v>19</v>
      </c>
      <c r="M23" s="44">
        <v>13</v>
      </c>
      <c r="N23" s="44">
        <v>8</v>
      </c>
      <c r="O23" s="44">
        <v>5</v>
      </c>
      <c r="P23" s="44">
        <v>8</v>
      </c>
      <c r="Q23" s="44">
        <v>7</v>
      </c>
      <c r="R23" s="44">
        <v>4</v>
      </c>
      <c r="S23" s="45">
        <f t="shared" si="0"/>
        <v>64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</row>
    <row r="24" spans="1:84" s="43" customFormat="1" ht="13.5" customHeight="1" x14ac:dyDescent="0.25">
      <c r="A24" s="53" t="s">
        <v>96</v>
      </c>
      <c r="B24" s="53" t="s">
        <v>76</v>
      </c>
      <c r="C24" s="20" t="s">
        <v>55</v>
      </c>
      <c r="D24" s="54">
        <v>1856930</v>
      </c>
      <c r="E24" s="54">
        <v>900000</v>
      </c>
      <c r="F24" s="56" t="s">
        <v>118</v>
      </c>
      <c r="G24" s="57" t="s">
        <v>130</v>
      </c>
      <c r="H24" s="59" t="s">
        <v>129</v>
      </c>
      <c r="I24" s="61" t="s">
        <v>130</v>
      </c>
      <c r="J24" s="51" t="s">
        <v>144</v>
      </c>
      <c r="K24" s="57" t="s">
        <v>130</v>
      </c>
      <c r="L24" s="44">
        <v>19</v>
      </c>
      <c r="M24" s="44">
        <v>10</v>
      </c>
      <c r="N24" s="44">
        <v>6</v>
      </c>
      <c r="O24" s="44">
        <v>4</v>
      </c>
      <c r="P24" s="44">
        <v>7</v>
      </c>
      <c r="Q24" s="44">
        <v>5</v>
      </c>
      <c r="R24" s="44">
        <v>4</v>
      </c>
      <c r="S24" s="45">
        <f t="shared" si="0"/>
        <v>55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</row>
    <row r="25" spans="1:84" s="43" customFormat="1" ht="12.75" customHeight="1" x14ac:dyDescent="0.25">
      <c r="A25" s="53" t="s">
        <v>97</v>
      </c>
      <c r="B25" s="53" t="s">
        <v>77</v>
      </c>
      <c r="C25" s="20" t="s">
        <v>56</v>
      </c>
      <c r="D25" s="54">
        <v>850000</v>
      </c>
      <c r="E25" s="54">
        <v>700000</v>
      </c>
      <c r="F25" s="56" t="s">
        <v>119</v>
      </c>
      <c r="G25" s="57" t="s">
        <v>130</v>
      </c>
      <c r="H25" s="59" t="s">
        <v>111</v>
      </c>
      <c r="I25" s="61" t="s">
        <v>131</v>
      </c>
      <c r="J25" s="51" t="s">
        <v>140</v>
      </c>
      <c r="K25" s="57" t="s">
        <v>130</v>
      </c>
      <c r="L25" s="44">
        <v>27</v>
      </c>
      <c r="M25" s="44">
        <v>10</v>
      </c>
      <c r="N25" s="44">
        <v>11</v>
      </c>
      <c r="O25" s="44">
        <v>5</v>
      </c>
      <c r="P25" s="44">
        <v>7</v>
      </c>
      <c r="Q25" s="44">
        <v>7</v>
      </c>
      <c r="R25" s="44">
        <v>4</v>
      </c>
      <c r="S25" s="45">
        <f t="shared" si="0"/>
        <v>71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</row>
    <row r="26" spans="1:84" s="43" customFormat="1" ht="12.75" customHeight="1" x14ac:dyDescent="0.25">
      <c r="A26" s="53" t="s">
        <v>98</v>
      </c>
      <c r="B26" s="53" t="s">
        <v>78</v>
      </c>
      <c r="C26" s="20" t="s">
        <v>57</v>
      </c>
      <c r="D26" s="54">
        <v>1665000</v>
      </c>
      <c r="E26" s="54">
        <v>830000</v>
      </c>
      <c r="F26" s="56" t="s">
        <v>120</v>
      </c>
      <c r="G26" s="57" t="s">
        <v>132</v>
      </c>
      <c r="H26" s="59" t="s">
        <v>117</v>
      </c>
      <c r="I26" s="61" t="s">
        <v>131</v>
      </c>
      <c r="J26" s="51" t="s">
        <v>137</v>
      </c>
      <c r="K26" s="57" t="s">
        <v>131</v>
      </c>
      <c r="L26" s="44">
        <v>21</v>
      </c>
      <c r="M26" s="44">
        <v>10</v>
      </c>
      <c r="N26" s="44">
        <v>10</v>
      </c>
      <c r="O26" s="44">
        <v>5</v>
      </c>
      <c r="P26" s="44">
        <v>7</v>
      </c>
      <c r="Q26" s="44">
        <v>6</v>
      </c>
      <c r="R26" s="44">
        <v>4</v>
      </c>
      <c r="S26" s="45">
        <f t="shared" si="0"/>
        <v>63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</row>
    <row r="27" spans="1:84" s="43" customFormat="1" ht="12.75" customHeight="1" x14ac:dyDescent="0.25">
      <c r="A27" s="53" t="s">
        <v>99</v>
      </c>
      <c r="B27" s="53" t="s">
        <v>79</v>
      </c>
      <c r="C27" s="20" t="s">
        <v>58</v>
      </c>
      <c r="D27" s="54">
        <v>822200</v>
      </c>
      <c r="E27" s="54">
        <v>400000</v>
      </c>
      <c r="F27" s="56" t="s">
        <v>121</v>
      </c>
      <c r="G27" s="57" t="s">
        <v>133</v>
      </c>
      <c r="H27" s="59" t="s">
        <v>110</v>
      </c>
      <c r="I27" s="61" t="s">
        <v>131</v>
      </c>
      <c r="J27" s="51" t="s">
        <v>138</v>
      </c>
      <c r="K27" s="57" t="s">
        <v>130</v>
      </c>
      <c r="L27" s="44">
        <v>23</v>
      </c>
      <c r="M27" s="44">
        <v>11</v>
      </c>
      <c r="N27" s="44">
        <v>7</v>
      </c>
      <c r="O27" s="44">
        <v>5</v>
      </c>
      <c r="P27" s="44">
        <v>6</v>
      </c>
      <c r="Q27" s="44">
        <v>5</v>
      </c>
      <c r="R27" s="44">
        <v>4</v>
      </c>
      <c r="S27" s="45">
        <f t="shared" si="0"/>
        <v>61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</row>
    <row r="28" spans="1:84" s="43" customFormat="1" ht="12.75" customHeight="1" x14ac:dyDescent="0.25">
      <c r="A28" s="53" t="s">
        <v>100</v>
      </c>
      <c r="B28" s="53" t="s">
        <v>80</v>
      </c>
      <c r="C28" s="20" t="s">
        <v>59</v>
      </c>
      <c r="D28" s="54">
        <v>1796000</v>
      </c>
      <c r="E28" s="54">
        <v>800000</v>
      </c>
      <c r="F28" s="56" t="s">
        <v>122</v>
      </c>
      <c r="G28" s="57" t="s">
        <v>132</v>
      </c>
      <c r="H28" s="59" t="s">
        <v>127</v>
      </c>
      <c r="I28" s="61" t="s">
        <v>131</v>
      </c>
      <c r="J28" s="51" t="s">
        <v>139</v>
      </c>
      <c r="K28" s="57" t="s">
        <v>131</v>
      </c>
      <c r="L28" s="44">
        <v>28</v>
      </c>
      <c r="M28" s="44">
        <v>10</v>
      </c>
      <c r="N28" s="44">
        <v>11</v>
      </c>
      <c r="O28" s="44">
        <v>5</v>
      </c>
      <c r="P28" s="44">
        <v>8</v>
      </c>
      <c r="Q28" s="44">
        <v>9</v>
      </c>
      <c r="R28" s="44">
        <v>4</v>
      </c>
      <c r="S28" s="45">
        <f t="shared" si="0"/>
        <v>75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</row>
    <row r="29" spans="1:84" s="43" customFormat="1" ht="12.6" x14ac:dyDescent="0.25">
      <c r="A29" s="53" t="s">
        <v>101</v>
      </c>
      <c r="B29" s="53" t="s">
        <v>77</v>
      </c>
      <c r="C29" s="20" t="s">
        <v>60</v>
      </c>
      <c r="D29" s="54">
        <v>1700000</v>
      </c>
      <c r="E29" s="54">
        <v>800000</v>
      </c>
      <c r="F29" s="56" t="s">
        <v>123</v>
      </c>
      <c r="G29" s="57" t="s">
        <v>131</v>
      </c>
      <c r="H29" s="59" t="s">
        <v>113</v>
      </c>
      <c r="I29" s="61" t="s">
        <v>131</v>
      </c>
      <c r="J29" s="51" t="s">
        <v>140</v>
      </c>
      <c r="K29" s="57" t="s">
        <v>131</v>
      </c>
      <c r="L29" s="44">
        <v>35</v>
      </c>
      <c r="M29" s="44">
        <v>10</v>
      </c>
      <c r="N29" s="44">
        <v>12</v>
      </c>
      <c r="O29" s="44">
        <v>5</v>
      </c>
      <c r="P29" s="44">
        <v>7</v>
      </c>
      <c r="Q29" s="44">
        <v>10</v>
      </c>
      <c r="R29" s="44">
        <v>3</v>
      </c>
      <c r="S29" s="45">
        <f t="shared" si="0"/>
        <v>82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</row>
    <row r="30" spans="1:84" s="43" customFormat="1" ht="12.75" customHeight="1" x14ac:dyDescent="0.25">
      <c r="A30" s="53" t="s">
        <v>102</v>
      </c>
      <c r="B30" s="53" t="s">
        <v>81</v>
      </c>
      <c r="C30" s="20" t="s">
        <v>61</v>
      </c>
      <c r="D30" s="54">
        <v>1412600</v>
      </c>
      <c r="E30" s="54">
        <v>650000</v>
      </c>
      <c r="F30" s="56" t="s">
        <v>124</v>
      </c>
      <c r="G30" s="57" t="s">
        <v>133</v>
      </c>
      <c r="H30" s="59" t="s">
        <v>128</v>
      </c>
      <c r="I30" s="61" t="s">
        <v>131</v>
      </c>
      <c r="J30" s="51" t="s">
        <v>141</v>
      </c>
      <c r="K30" s="57" t="s">
        <v>131</v>
      </c>
      <c r="L30" s="44">
        <v>22</v>
      </c>
      <c r="M30" s="44">
        <v>11</v>
      </c>
      <c r="N30" s="44">
        <v>8</v>
      </c>
      <c r="O30" s="44">
        <v>5</v>
      </c>
      <c r="P30" s="44">
        <v>7</v>
      </c>
      <c r="Q30" s="44">
        <v>8</v>
      </c>
      <c r="R30" s="44">
        <v>3</v>
      </c>
      <c r="S30" s="45">
        <f t="shared" si="0"/>
        <v>64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</row>
    <row r="31" spans="1:84" s="43" customFormat="1" ht="12.75" customHeight="1" x14ac:dyDescent="0.25">
      <c r="A31" s="53" t="s">
        <v>103</v>
      </c>
      <c r="B31" s="53" t="s">
        <v>82</v>
      </c>
      <c r="C31" s="20" t="s">
        <v>62</v>
      </c>
      <c r="D31" s="55">
        <v>950750</v>
      </c>
      <c r="E31" s="55">
        <v>685000</v>
      </c>
      <c r="F31" s="56" t="s">
        <v>111</v>
      </c>
      <c r="G31" s="57" t="s">
        <v>131</v>
      </c>
      <c r="H31" s="59" t="s">
        <v>123</v>
      </c>
      <c r="I31" s="61" t="s">
        <v>131</v>
      </c>
      <c r="J31" s="51" t="s">
        <v>143</v>
      </c>
      <c r="K31" s="57" t="s">
        <v>131</v>
      </c>
      <c r="L31" s="44">
        <v>26</v>
      </c>
      <c r="M31" s="44">
        <v>12</v>
      </c>
      <c r="N31" s="44">
        <v>10</v>
      </c>
      <c r="O31" s="44">
        <v>4</v>
      </c>
      <c r="P31" s="44">
        <v>7</v>
      </c>
      <c r="Q31" s="44">
        <v>5</v>
      </c>
      <c r="R31" s="44">
        <v>4</v>
      </c>
      <c r="S31" s="45">
        <f t="shared" si="0"/>
        <v>68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</row>
    <row r="32" spans="1:84" s="43" customFormat="1" ht="12.75" customHeight="1" x14ac:dyDescent="0.25">
      <c r="A32" s="53" t="s">
        <v>104</v>
      </c>
      <c r="B32" s="53" t="s">
        <v>83</v>
      </c>
      <c r="C32" s="20" t="s">
        <v>63</v>
      </c>
      <c r="D32" s="54">
        <v>1090000</v>
      </c>
      <c r="E32" s="54">
        <v>750000</v>
      </c>
      <c r="F32" s="56" t="s">
        <v>125</v>
      </c>
      <c r="G32" s="57" t="s">
        <v>130</v>
      </c>
      <c r="H32" s="59" t="s">
        <v>118</v>
      </c>
      <c r="I32" s="61" t="s">
        <v>131</v>
      </c>
      <c r="J32" s="51" t="s">
        <v>142</v>
      </c>
      <c r="K32" s="57" t="s">
        <v>130</v>
      </c>
      <c r="L32" s="44">
        <v>21</v>
      </c>
      <c r="M32" s="44">
        <v>12</v>
      </c>
      <c r="N32" s="44">
        <v>9</v>
      </c>
      <c r="O32" s="44">
        <v>3</v>
      </c>
      <c r="P32" s="44">
        <v>7</v>
      </c>
      <c r="Q32" s="44">
        <v>5</v>
      </c>
      <c r="R32" s="44">
        <v>3</v>
      </c>
      <c r="S32" s="45">
        <f t="shared" si="0"/>
        <v>60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</row>
    <row r="33" spans="1:84" s="43" customFormat="1" ht="12.75" customHeight="1" x14ac:dyDescent="0.25">
      <c r="A33" s="53" t="s">
        <v>105</v>
      </c>
      <c r="B33" s="53" t="s">
        <v>72</v>
      </c>
      <c r="C33" s="20" t="s">
        <v>64</v>
      </c>
      <c r="D33" s="54">
        <v>1500000</v>
      </c>
      <c r="E33" s="54">
        <v>600000</v>
      </c>
      <c r="F33" s="56" t="s">
        <v>110</v>
      </c>
      <c r="G33" s="57" t="s">
        <v>131</v>
      </c>
      <c r="H33" s="59" t="s">
        <v>116</v>
      </c>
      <c r="I33" s="61" t="s">
        <v>131</v>
      </c>
      <c r="J33" s="51" t="s">
        <v>144</v>
      </c>
      <c r="K33" s="57" t="s">
        <v>130</v>
      </c>
      <c r="L33" s="44">
        <v>19</v>
      </c>
      <c r="M33" s="44">
        <v>10</v>
      </c>
      <c r="N33" s="44">
        <v>7</v>
      </c>
      <c r="O33" s="44">
        <v>4</v>
      </c>
      <c r="P33" s="44">
        <v>6</v>
      </c>
      <c r="Q33" s="44">
        <v>6</v>
      </c>
      <c r="R33" s="44">
        <v>4</v>
      </c>
      <c r="S33" s="45">
        <f t="shared" si="0"/>
        <v>56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</row>
    <row r="34" spans="1:84" s="43" customFormat="1" ht="12.6" x14ac:dyDescent="0.25">
      <c r="A34" s="53" t="s">
        <v>106</v>
      </c>
      <c r="B34" s="53" t="s">
        <v>84</v>
      </c>
      <c r="C34" s="20" t="s">
        <v>65</v>
      </c>
      <c r="D34" s="54">
        <v>1450737</v>
      </c>
      <c r="E34" s="54">
        <v>500000</v>
      </c>
      <c r="F34" s="56" t="s">
        <v>126</v>
      </c>
      <c r="G34" s="57" t="s">
        <v>131</v>
      </c>
      <c r="H34" s="59" t="s">
        <v>124</v>
      </c>
      <c r="I34" s="61" t="s">
        <v>133</v>
      </c>
      <c r="J34" s="51" t="s">
        <v>141</v>
      </c>
      <c r="K34" s="57" t="s">
        <v>131</v>
      </c>
      <c r="L34" s="44">
        <v>31</v>
      </c>
      <c r="M34" s="44">
        <v>10</v>
      </c>
      <c r="N34" s="44">
        <v>12</v>
      </c>
      <c r="O34" s="44">
        <v>3</v>
      </c>
      <c r="P34" s="44">
        <v>6</v>
      </c>
      <c r="Q34" s="44">
        <v>8</v>
      </c>
      <c r="R34" s="44">
        <v>4</v>
      </c>
      <c r="S34" s="45">
        <f t="shared" si="0"/>
        <v>74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</row>
    <row r="35" spans="1:84" s="43" customFormat="1" ht="12.75" customHeight="1" x14ac:dyDescent="0.25">
      <c r="A35" s="53" t="s">
        <v>107</v>
      </c>
      <c r="B35" s="53" t="s">
        <v>85</v>
      </c>
      <c r="C35" s="20" t="s">
        <v>66</v>
      </c>
      <c r="D35" s="54">
        <v>1717500</v>
      </c>
      <c r="E35" s="54">
        <v>1127500</v>
      </c>
      <c r="F35" s="56" t="s">
        <v>127</v>
      </c>
      <c r="G35" s="57" t="s">
        <v>131</v>
      </c>
      <c r="H35" s="59" t="s">
        <v>112</v>
      </c>
      <c r="I35" s="61" t="s">
        <v>131</v>
      </c>
      <c r="J35" s="51" t="s">
        <v>137</v>
      </c>
      <c r="K35" s="57" t="s">
        <v>131</v>
      </c>
      <c r="L35" s="44">
        <v>15</v>
      </c>
      <c r="M35" s="44">
        <v>10</v>
      </c>
      <c r="N35" s="44">
        <v>8</v>
      </c>
      <c r="O35" s="44">
        <v>3</v>
      </c>
      <c r="P35" s="44">
        <v>6</v>
      </c>
      <c r="Q35" s="44">
        <v>5</v>
      </c>
      <c r="R35" s="44">
        <v>4</v>
      </c>
      <c r="S35" s="45">
        <f t="shared" si="0"/>
        <v>51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</row>
    <row r="36" spans="1:84" s="43" customFormat="1" ht="12.75" customHeight="1" x14ac:dyDescent="0.25">
      <c r="A36" s="17" t="s">
        <v>108</v>
      </c>
      <c r="B36" s="17" t="s">
        <v>86</v>
      </c>
      <c r="C36" s="17" t="s">
        <v>67</v>
      </c>
      <c r="D36" s="54">
        <v>1530500</v>
      </c>
      <c r="E36" s="54">
        <v>600000</v>
      </c>
      <c r="F36" s="56" t="s">
        <v>128</v>
      </c>
      <c r="G36" s="57" t="s">
        <v>131</v>
      </c>
      <c r="H36" s="59" t="s">
        <v>125</v>
      </c>
      <c r="I36" s="61" t="s">
        <v>130</v>
      </c>
      <c r="J36" s="51" t="s">
        <v>138</v>
      </c>
      <c r="K36" s="57" t="s">
        <v>130</v>
      </c>
      <c r="L36" s="44">
        <v>12</v>
      </c>
      <c r="M36" s="44">
        <v>10</v>
      </c>
      <c r="N36" s="44">
        <v>7</v>
      </c>
      <c r="O36" s="44">
        <v>4</v>
      </c>
      <c r="P36" s="44">
        <v>8</v>
      </c>
      <c r="Q36" s="44">
        <v>5</v>
      </c>
      <c r="R36" s="44">
        <v>4</v>
      </c>
      <c r="S36" s="45">
        <f t="shared" si="0"/>
        <v>50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</row>
    <row r="37" spans="1:84" s="43" customFormat="1" ht="12.75" customHeight="1" x14ac:dyDescent="0.25">
      <c r="A37" s="52" t="s">
        <v>109</v>
      </c>
      <c r="B37" s="52" t="s">
        <v>87</v>
      </c>
      <c r="C37" s="22" t="s">
        <v>68</v>
      </c>
      <c r="D37" s="54">
        <v>1310000</v>
      </c>
      <c r="E37" s="54">
        <v>500000</v>
      </c>
      <c r="F37" s="56" t="s">
        <v>129</v>
      </c>
      <c r="G37" s="58" t="s">
        <v>130</v>
      </c>
      <c r="H37" s="60" t="s">
        <v>135</v>
      </c>
      <c r="I37" s="62" t="s">
        <v>130</v>
      </c>
      <c r="J37" s="56" t="s">
        <v>139</v>
      </c>
      <c r="K37" s="58" t="s">
        <v>130</v>
      </c>
      <c r="L37" s="44">
        <v>12</v>
      </c>
      <c r="M37" s="44">
        <v>10</v>
      </c>
      <c r="N37" s="44">
        <v>4</v>
      </c>
      <c r="O37" s="44">
        <v>2</v>
      </c>
      <c r="P37" s="44">
        <v>7</v>
      </c>
      <c r="Q37" s="44">
        <v>3</v>
      </c>
      <c r="R37" s="44">
        <v>2</v>
      </c>
      <c r="S37" s="45">
        <f>SUM(L37:R37)</f>
        <v>40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</row>
    <row r="38" spans="1:84" x14ac:dyDescent="0.3">
      <c r="D38" s="64">
        <f>SUM(D16:D37)</f>
        <v>34834733</v>
      </c>
      <c r="E38" s="64">
        <f>SUM(E16:E37)</f>
        <v>16202500</v>
      </c>
      <c r="F38" s="49"/>
    </row>
    <row r="39" spans="1:84" x14ac:dyDescent="0.3">
      <c r="E39" s="49"/>
      <c r="F39" s="49"/>
      <c r="G39" s="49"/>
      <c r="H39" s="49"/>
    </row>
  </sheetData>
  <mergeCells count="22">
    <mergeCell ref="F13:G14"/>
    <mergeCell ref="D3:K3"/>
    <mergeCell ref="D4:K4"/>
    <mergeCell ref="D5:K5"/>
    <mergeCell ref="D6:K6"/>
    <mergeCell ref="D9:K9"/>
    <mergeCell ref="D11:K11"/>
    <mergeCell ref="A13:A15"/>
    <mergeCell ref="B13:B15"/>
    <mergeCell ref="C13:C15"/>
    <mergeCell ref="D13:D15"/>
    <mergeCell ref="E13:E15"/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</mergeCells>
  <dataValidations count="4">
    <dataValidation type="decimal" operator="lessThanOrEqual" allowBlank="1" showInputMessage="1" showErrorMessage="1" error="max. 40" sqref="L16:L37" xr:uid="{C55604D3-9D39-467E-AC7A-D7EAC3353BF0}">
      <formula1>40</formula1>
    </dataValidation>
    <dataValidation type="decimal" operator="lessThanOrEqual" allowBlank="1" showInputMessage="1" showErrorMessage="1" error="max. 15" sqref="M16:N37" xr:uid="{D8C09DF1-32FC-4E9A-86C3-0E16FC9B6840}">
      <formula1>15</formula1>
    </dataValidation>
    <dataValidation type="decimal" operator="lessThanOrEqual" allowBlank="1" showInputMessage="1" showErrorMessage="1" error="max. 10" sqref="P16:Q37" xr:uid="{FD14ED95-5EC8-4F2D-9051-EEA8B3A0E3FA}">
      <formula1>10</formula1>
    </dataValidation>
    <dataValidation type="decimal" operator="lessThanOrEqual" allowBlank="1" showInputMessage="1" showErrorMessage="1" error="max. 5" sqref="O16:O37 R16:R37" xr:uid="{E33F21FF-6A7B-4B2A-8A98-237353A3057C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EC607-AC2A-4440-A5CC-4CD284BE90A8}">
  <dimension ref="A1:CF39"/>
  <sheetViews>
    <sheetView zoomScale="80" zoomScaleNormal="80" workbookViewId="0">
      <selection activeCell="D11" sqref="D11:K11"/>
    </sheetView>
  </sheetViews>
  <sheetFormatPr defaultColWidth="9.109375" defaultRowHeight="12" x14ac:dyDescent="0.3"/>
  <cols>
    <col min="1" max="1" width="11.6640625" style="38" customWidth="1"/>
    <col min="2" max="2" width="30" style="38" bestFit="1" customWidth="1"/>
    <col min="3" max="3" width="43.6640625" style="38" customWidth="1"/>
    <col min="4" max="4" width="15.5546875" style="38" customWidth="1"/>
    <col min="5" max="5" width="15" style="38" customWidth="1"/>
    <col min="6" max="6" width="15.77734375" style="38" customWidth="1"/>
    <col min="7" max="7" width="5.77734375" style="39" customWidth="1"/>
    <col min="8" max="8" width="15.77734375" style="39" customWidth="1"/>
    <col min="9" max="9" width="5.77734375" style="38" customWidth="1"/>
    <col min="10" max="10" width="16.88671875" style="38" customWidth="1"/>
    <col min="11" max="11" width="5.7773437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4" ht="38.25" customHeight="1" x14ac:dyDescent="0.3">
      <c r="A1" s="37" t="s">
        <v>36</v>
      </c>
    </row>
    <row r="2" spans="1:84" ht="14.4" x14ac:dyDescent="0.3">
      <c r="A2" s="40" t="s">
        <v>43</v>
      </c>
      <c r="D2" s="40" t="s">
        <v>25</v>
      </c>
    </row>
    <row r="3" spans="1:84" ht="14.4" x14ac:dyDescent="0.3">
      <c r="A3" s="40" t="s">
        <v>37</v>
      </c>
      <c r="D3" s="77" t="s">
        <v>38</v>
      </c>
      <c r="E3" s="77"/>
      <c r="F3" s="77"/>
      <c r="G3" s="77"/>
      <c r="H3" s="77"/>
      <c r="I3" s="77"/>
      <c r="J3" s="77"/>
      <c r="K3" s="77"/>
    </row>
    <row r="4" spans="1:84" ht="25.8" customHeight="1" x14ac:dyDescent="0.3">
      <c r="A4" s="40" t="s">
        <v>44</v>
      </c>
      <c r="D4" s="77" t="s">
        <v>39</v>
      </c>
      <c r="E4" s="77"/>
      <c r="F4" s="77"/>
      <c r="G4" s="77"/>
      <c r="H4" s="77"/>
      <c r="I4" s="77"/>
      <c r="J4" s="77"/>
      <c r="K4" s="77"/>
    </row>
    <row r="5" spans="1:84" ht="25.2" customHeight="1" x14ac:dyDescent="0.3">
      <c r="A5" s="40" t="s">
        <v>47</v>
      </c>
      <c r="D5" s="77" t="s">
        <v>40</v>
      </c>
      <c r="E5" s="77"/>
      <c r="F5" s="77"/>
      <c r="G5" s="77"/>
      <c r="H5" s="77"/>
      <c r="I5" s="77"/>
      <c r="J5" s="77"/>
      <c r="K5" s="77"/>
    </row>
    <row r="6" spans="1:84" ht="14.4" x14ac:dyDescent="0.3">
      <c r="A6" s="40" t="s">
        <v>45</v>
      </c>
      <c r="D6" s="77" t="s">
        <v>41</v>
      </c>
      <c r="E6" s="77"/>
      <c r="F6" s="77"/>
      <c r="G6" s="77"/>
      <c r="H6" s="77"/>
      <c r="I6" s="77"/>
      <c r="J6" s="77"/>
      <c r="K6" s="77"/>
    </row>
    <row r="7" spans="1:84" ht="14.4" x14ac:dyDescent="0.3">
      <c r="A7" s="50" t="s">
        <v>46</v>
      </c>
      <c r="G7" s="38"/>
      <c r="H7" s="38"/>
    </row>
    <row r="8" spans="1:84" ht="12.6" x14ac:dyDescent="0.3">
      <c r="A8" s="40" t="s">
        <v>24</v>
      </c>
      <c r="D8" s="40" t="s">
        <v>26</v>
      </c>
    </row>
    <row r="9" spans="1:84" ht="38.4" customHeight="1" x14ac:dyDescent="0.3">
      <c r="D9" s="77" t="s">
        <v>42</v>
      </c>
      <c r="E9" s="77"/>
      <c r="F9" s="77"/>
      <c r="G9" s="77"/>
      <c r="H9" s="77"/>
      <c r="I9" s="77"/>
      <c r="J9" s="77"/>
      <c r="K9" s="77"/>
    </row>
    <row r="10" spans="1:84" ht="12.6" customHeight="1" x14ac:dyDescent="0.3">
      <c r="D10" s="65"/>
      <c r="E10" s="65"/>
      <c r="F10" s="65"/>
      <c r="G10" s="65"/>
      <c r="H10" s="65"/>
      <c r="I10" s="65"/>
      <c r="J10" s="65"/>
      <c r="K10" s="65"/>
    </row>
    <row r="11" spans="1:84" ht="25.2" customHeight="1" x14ac:dyDescent="0.3">
      <c r="D11" s="77" t="s">
        <v>154</v>
      </c>
      <c r="E11" s="77"/>
      <c r="F11" s="77"/>
      <c r="G11" s="77"/>
      <c r="H11" s="77"/>
      <c r="I11" s="77"/>
      <c r="J11" s="77"/>
      <c r="K11" s="77"/>
    </row>
    <row r="12" spans="1:84" ht="12.6" customHeight="1" x14ac:dyDescent="0.3">
      <c r="A12" s="40"/>
    </row>
    <row r="13" spans="1:84" ht="26.4" customHeight="1" x14ac:dyDescent="0.3">
      <c r="A13" s="78" t="s">
        <v>0</v>
      </c>
      <c r="B13" s="78" t="s">
        <v>1</v>
      </c>
      <c r="C13" s="78" t="s">
        <v>19</v>
      </c>
      <c r="D13" s="78" t="s">
        <v>13</v>
      </c>
      <c r="E13" s="81" t="s">
        <v>2</v>
      </c>
      <c r="F13" s="78" t="s">
        <v>33</v>
      </c>
      <c r="G13" s="78"/>
      <c r="H13" s="78" t="s">
        <v>34</v>
      </c>
      <c r="I13" s="78"/>
      <c r="J13" s="78" t="s">
        <v>35</v>
      </c>
      <c r="K13" s="78"/>
      <c r="L13" s="78" t="s">
        <v>15</v>
      </c>
      <c r="M13" s="78" t="s">
        <v>14</v>
      </c>
      <c r="N13" s="78" t="s">
        <v>16</v>
      </c>
      <c r="O13" s="78" t="s">
        <v>30</v>
      </c>
      <c r="P13" s="78" t="s">
        <v>31</v>
      </c>
      <c r="Q13" s="78" t="s">
        <v>32</v>
      </c>
      <c r="R13" s="78" t="s">
        <v>3</v>
      </c>
      <c r="S13" s="78" t="s">
        <v>4</v>
      </c>
    </row>
    <row r="14" spans="1:84" ht="59.4" customHeight="1" x14ac:dyDescent="0.3">
      <c r="A14" s="79"/>
      <c r="B14" s="79"/>
      <c r="C14" s="79"/>
      <c r="D14" s="79"/>
      <c r="E14" s="82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</row>
    <row r="15" spans="1:84" ht="28.8" customHeight="1" x14ac:dyDescent="0.3">
      <c r="A15" s="80"/>
      <c r="B15" s="80"/>
      <c r="C15" s="80"/>
      <c r="D15" s="80"/>
      <c r="E15" s="83"/>
      <c r="F15" s="41" t="s">
        <v>27</v>
      </c>
      <c r="G15" s="42" t="s">
        <v>28</v>
      </c>
      <c r="H15" s="42" t="s">
        <v>27</v>
      </c>
      <c r="I15" s="42" t="s">
        <v>28</v>
      </c>
      <c r="J15" s="42" t="s">
        <v>27</v>
      </c>
      <c r="K15" s="42" t="s">
        <v>28</v>
      </c>
      <c r="L15" s="42" t="s">
        <v>29</v>
      </c>
      <c r="M15" s="42" t="s">
        <v>21</v>
      </c>
      <c r="N15" s="42" t="s">
        <v>21</v>
      </c>
      <c r="O15" s="42" t="s">
        <v>22</v>
      </c>
      <c r="P15" s="42" t="s">
        <v>23</v>
      </c>
      <c r="Q15" s="42" t="s">
        <v>23</v>
      </c>
      <c r="R15" s="42" t="s">
        <v>22</v>
      </c>
      <c r="S15" s="42"/>
    </row>
    <row r="16" spans="1:84" s="43" customFormat="1" ht="12.75" customHeight="1" x14ac:dyDescent="0.25">
      <c r="A16" s="53" t="s">
        <v>88</v>
      </c>
      <c r="B16" s="53" t="s">
        <v>69</v>
      </c>
      <c r="C16" s="20" t="s">
        <v>48</v>
      </c>
      <c r="D16" s="54">
        <v>993816</v>
      </c>
      <c r="E16" s="54">
        <v>450000</v>
      </c>
      <c r="F16" s="56" t="s">
        <v>110</v>
      </c>
      <c r="G16" s="57" t="s">
        <v>130</v>
      </c>
      <c r="H16" s="59" t="s">
        <v>123</v>
      </c>
      <c r="I16" s="61" t="s">
        <v>130</v>
      </c>
      <c r="J16" s="63" t="s">
        <v>136</v>
      </c>
      <c r="K16" s="57" t="s">
        <v>131</v>
      </c>
      <c r="L16" s="44">
        <v>20</v>
      </c>
      <c r="M16" s="44">
        <v>10</v>
      </c>
      <c r="N16" s="44">
        <v>7</v>
      </c>
      <c r="O16" s="44">
        <v>5</v>
      </c>
      <c r="P16" s="44">
        <v>8</v>
      </c>
      <c r="Q16" s="44">
        <v>5</v>
      </c>
      <c r="R16" s="44">
        <v>5</v>
      </c>
      <c r="S16" s="45">
        <f>SUM(L16:R16)</f>
        <v>60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</row>
    <row r="17" spans="1:84" s="43" customFormat="1" ht="12.75" customHeight="1" x14ac:dyDescent="0.25">
      <c r="A17" s="53" t="s">
        <v>89</v>
      </c>
      <c r="B17" s="53" t="s">
        <v>70</v>
      </c>
      <c r="C17" s="20" t="s">
        <v>49</v>
      </c>
      <c r="D17" s="54">
        <v>1019000</v>
      </c>
      <c r="E17" s="54">
        <v>660000</v>
      </c>
      <c r="F17" s="56" t="s">
        <v>111</v>
      </c>
      <c r="G17" s="57" t="s">
        <v>130</v>
      </c>
      <c r="H17" s="59" t="s">
        <v>134</v>
      </c>
      <c r="I17" s="61" t="s">
        <v>131</v>
      </c>
      <c r="J17" s="51" t="s">
        <v>137</v>
      </c>
      <c r="K17" s="57" t="s">
        <v>131</v>
      </c>
      <c r="L17" s="44">
        <v>32</v>
      </c>
      <c r="M17" s="44">
        <v>12</v>
      </c>
      <c r="N17" s="44">
        <v>12</v>
      </c>
      <c r="O17" s="44">
        <v>4</v>
      </c>
      <c r="P17" s="44">
        <v>7</v>
      </c>
      <c r="Q17" s="44">
        <v>8</v>
      </c>
      <c r="R17" s="44">
        <v>3</v>
      </c>
      <c r="S17" s="45">
        <f t="shared" ref="S17:S36" si="0">SUM(L17:R17)</f>
        <v>78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</row>
    <row r="18" spans="1:84" s="43" customFormat="1" ht="12.75" customHeight="1" x14ac:dyDescent="0.25">
      <c r="A18" s="53" t="s">
        <v>90</v>
      </c>
      <c r="B18" s="53" t="s">
        <v>71</v>
      </c>
      <c r="C18" s="20" t="s">
        <v>50</v>
      </c>
      <c r="D18" s="54">
        <v>1598000</v>
      </c>
      <c r="E18" s="54">
        <v>500000</v>
      </c>
      <c r="F18" s="56" t="s">
        <v>112</v>
      </c>
      <c r="G18" s="57" t="s">
        <v>130</v>
      </c>
      <c r="H18" s="59" t="s">
        <v>120</v>
      </c>
      <c r="I18" s="61" t="s">
        <v>130</v>
      </c>
      <c r="J18" s="51" t="s">
        <v>138</v>
      </c>
      <c r="K18" s="57" t="s">
        <v>130</v>
      </c>
      <c r="L18" s="44">
        <v>25</v>
      </c>
      <c r="M18" s="44">
        <v>11</v>
      </c>
      <c r="N18" s="44">
        <v>8</v>
      </c>
      <c r="O18" s="44">
        <v>4</v>
      </c>
      <c r="P18" s="44">
        <v>5</v>
      </c>
      <c r="Q18" s="44">
        <v>5</v>
      </c>
      <c r="R18" s="44">
        <v>4</v>
      </c>
      <c r="S18" s="45">
        <f t="shared" si="0"/>
        <v>62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</row>
    <row r="19" spans="1:84" s="43" customFormat="1" ht="12.75" customHeight="1" x14ac:dyDescent="0.25">
      <c r="A19" s="53" t="s">
        <v>91</v>
      </c>
      <c r="B19" s="53" t="s">
        <v>72</v>
      </c>
      <c r="C19" s="20" t="s">
        <v>51</v>
      </c>
      <c r="D19" s="54">
        <v>2666000</v>
      </c>
      <c r="E19" s="54">
        <v>1200000</v>
      </c>
      <c r="F19" s="56" t="s">
        <v>113</v>
      </c>
      <c r="G19" s="57" t="s">
        <v>131</v>
      </c>
      <c r="H19" s="59" t="s">
        <v>121</v>
      </c>
      <c r="I19" s="61" t="s">
        <v>133</v>
      </c>
      <c r="J19" s="51" t="s">
        <v>139</v>
      </c>
      <c r="K19" s="57" t="s">
        <v>131</v>
      </c>
      <c r="L19" s="44">
        <v>33</v>
      </c>
      <c r="M19" s="44">
        <v>13</v>
      </c>
      <c r="N19" s="44">
        <v>12</v>
      </c>
      <c r="O19" s="44">
        <v>4</v>
      </c>
      <c r="P19" s="44">
        <v>7</v>
      </c>
      <c r="Q19" s="44">
        <v>8</v>
      </c>
      <c r="R19" s="44">
        <v>4</v>
      </c>
      <c r="S19" s="45">
        <f>SUM(L19:R19)</f>
        <v>81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</row>
    <row r="20" spans="1:84" s="43" customFormat="1" ht="12.75" customHeight="1" x14ac:dyDescent="0.25">
      <c r="A20" s="53" t="s">
        <v>92</v>
      </c>
      <c r="B20" s="53" t="s">
        <v>73</v>
      </c>
      <c r="C20" s="20" t="s">
        <v>52</v>
      </c>
      <c r="D20" s="54">
        <v>1775000</v>
      </c>
      <c r="E20" s="54">
        <v>850000</v>
      </c>
      <c r="F20" s="56" t="s">
        <v>114</v>
      </c>
      <c r="G20" s="57" t="s">
        <v>131</v>
      </c>
      <c r="H20" s="59" t="s">
        <v>122</v>
      </c>
      <c r="I20" s="61" t="s">
        <v>130</v>
      </c>
      <c r="J20" s="51" t="s">
        <v>140</v>
      </c>
      <c r="K20" s="57" t="s">
        <v>131</v>
      </c>
      <c r="L20" s="44">
        <v>31</v>
      </c>
      <c r="M20" s="44">
        <v>11</v>
      </c>
      <c r="N20" s="44">
        <v>11</v>
      </c>
      <c r="O20" s="44">
        <v>4</v>
      </c>
      <c r="P20" s="44">
        <v>7</v>
      </c>
      <c r="Q20" s="44">
        <v>8</v>
      </c>
      <c r="R20" s="44">
        <v>3</v>
      </c>
      <c r="S20" s="45">
        <f t="shared" si="0"/>
        <v>75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</row>
    <row r="21" spans="1:84" s="43" customFormat="1" ht="12.6" x14ac:dyDescent="0.25">
      <c r="A21" s="53" t="s">
        <v>93</v>
      </c>
      <c r="B21" s="53" t="s">
        <v>74</v>
      </c>
      <c r="C21" s="21">
        <v>1938</v>
      </c>
      <c r="D21" s="54">
        <v>2405000</v>
      </c>
      <c r="E21" s="54">
        <v>1100000</v>
      </c>
      <c r="F21" s="56" t="s">
        <v>115</v>
      </c>
      <c r="G21" s="57" t="s">
        <v>131</v>
      </c>
      <c r="H21" s="59" t="s">
        <v>126</v>
      </c>
      <c r="I21" s="61" t="s">
        <v>131</v>
      </c>
      <c r="J21" s="51" t="s">
        <v>141</v>
      </c>
      <c r="K21" s="57" t="s">
        <v>131</v>
      </c>
      <c r="L21" s="44">
        <v>28</v>
      </c>
      <c r="M21" s="44">
        <v>12</v>
      </c>
      <c r="N21" s="44">
        <v>12</v>
      </c>
      <c r="O21" s="44">
        <v>4</v>
      </c>
      <c r="P21" s="44">
        <v>9</v>
      </c>
      <c r="Q21" s="44">
        <v>7</v>
      </c>
      <c r="R21" s="44">
        <v>4</v>
      </c>
      <c r="S21" s="45">
        <f t="shared" si="0"/>
        <v>76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</row>
    <row r="22" spans="1:84" s="43" customFormat="1" ht="12.75" customHeight="1" x14ac:dyDescent="0.25">
      <c r="A22" s="53" t="s">
        <v>94</v>
      </c>
      <c r="B22" s="53" t="s">
        <v>74</v>
      </c>
      <c r="C22" s="20" t="s">
        <v>53</v>
      </c>
      <c r="D22" s="54">
        <v>1980000</v>
      </c>
      <c r="E22" s="54">
        <v>900000</v>
      </c>
      <c r="F22" s="56" t="s">
        <v>116</v>
      </c>
      <c r="G22" s="57" t="s">
        <v>131</v>
      </c>
      <c r="H22" s="59" t="s">
        <v>115</v>
      </c>
      <c r="I22" s="61" t="s">
        <v>131</v>
      </c>
      <c r="J22" s="51" t="s">
        <v>142</v>
      </c>
      <c r="K22" s="57" t="s">
        <v>131</v>
      </c>
      <c r="L22" s="44">
        <v>35</v>
      </c>
      <c r="M22" s="44">
        <v>13</v>
      </c>
      <c r="N22" s="44">
        <v>13</v>
      </c>
      <c r="O22" s="44">
        <v>5</v>
      </c>
      <c r="P22" s="44">
        <v>9</v>
      </c>
      <c r="Q22" s="44">
        <v>9</v>
      </c>
      <c r="R22" s="44">
        <v>4</v>
      </c>
      <c r="S22" s="45">
        <f t="shared" si="0"/>
        <v>88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</row>
    <row r="23" spans="1:84" s="43" customFormat="1" ht="12.75" customHeight="1" x14ac:dyDescent="0.25">
      <c r="A23" s="53" t="s">
        <v>95</v>
      </c>
      <c r="B23" s="53" t="s">
        <v>75</v>
      </c>
      <c r="C23" s="20" t="s">
        <v>54</v>
      </c>
      <c r="D23" s="54">
        <v>2745700</v>
      </c>
      <c r="E23" s="54">
        <v>700000</v>
      </c>
      <c r="F23" s="56" t="s">
        <v>117</v>
      </c>
      <c r="G23" s="57" t="s">
        <v>131</v>
      </c>
      <c r="H23" s="59" t="s">
        <v>114</v>
      </c>
      <c r="I23" s="61" t="s">
        <v>133</v>
      </c>
      <c r="J23" s="51" t="s">
        <v>143</v>
      </c>
      <c r="K23" s="57" t="s">
        <v>131</v>
      </c>
      <c r="L23" s="44">
        <v>20</v>
      </c>
      <c r="M23" s="44">
        <v>12</v>
      </c>
      <c r="N23" s="44">
        <v>8</v>
      </c>
      <c r="O23" s="44">
        <v>5</v>
      </c>
      <c r="P23" s="44">
        <v>9</v>
      </c>
      <c r="Q23" s="44">
        <v>7</v>
      </c>
      <c r="R23" s="44">
        <v>4</v>
      </c>
      <c r="S23" s="45">
        <f t="shared" si="0"/>
        <v>65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</row>
    <row r="24" spans="1:84" s="43" customFormat="1" ht="13.5" customHeight="1" x14ac:dyDescent="0.25">
      <c r="A24" s="53" t="s">
        <v>96</v>
      </c>
      <c r="B24" s="53" t="s">
        <v>76</v>
      </c>
      <c r="C24" s="20" t="s">
        <v>55</v>
      </c>
      <c r="D24" s="54">
        <v>1856930</v>
      </c>
      <c r="E24" s="54">
        <v>900000</v>
      </c>
      <c r="F24" s="56" t="s">
        <v>118</v>
      </c>
      <c r="G24" s="57" t="s">
        <v>130</v>
      </c>
      <c r="H24" s="59" t="s">
        <v>129</v>
      </c>
      <c r="I24" s="61" t="s">
        <v>130</v>
      </c>
      <c r="J24" s="51" t="s">
        <v>144</v>
      </c>
      <c r="K24" s="57" t="s">
        <v>130</v>
      </c>
      <c r="L24" s="44">
        <v>18</v>
      </c>
      <c r="M24" s="44">
        <v>10</v>
      </c>
      <c r="N24" s="44">
        <v>6</v>
      </c>
      <c r="O24" s="44">
        <v>4</v>
      </c>
      <c r="P24" s="44">
        <v>7</v>
      </c>
      <c r="Q24" s="44">
        <v>4</v>
      </c>
      <c r="R24" s="44">
        <v>3</v>
      </c>
      <c r="S24" s="45">
        <f t="shared" si="0"/>
        <v>52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</row>
    <row r="25" spans="1:84" s="43" customFormat="1" ht="12.75" customHeight="1" x14ac:dyDescent="0.25">
      <c r="A25" s="53" t="s">
        <v>97</v>
      </c>
      <c r="B25" s="53" t="s">
        <v>77</v>
      </c>
      <c r="C25" s="20" t="s">
        <v>56</v>
      </c>
      <c r="D25" s="54">
        <v>850000</v>
      </c>
      <c r="E25" s="54">
        <v>700000</v>
      </c>
      <c r="F25" s="56" t="s">
        <v>119</v>
      </c>
      <c r="G25" s="57" t="s">
        <v>130</v>
      </c>
      <c r="H25" s="59" t="s">
        <v>111</v>
      </c>
      <c r="I25" s="61" t="s">
        <v>131</v>
      </c>
      <c r="J25" s="51" t="s">
        <v>140</v>
      </c>
      <c r="K25" s="57" t="s">
        <v>130</v>
      </c>
      <c r="L25" s="44">
        <v>28</v>
      </c>
      <c r="M25" s="44">
        <v>10</v>
      </c>
      <c r="N25" s="44">
        <v>10</v>
      </c>
      <c r="O25" s="44">
        <v>5</v>
      </c>
      <c r="P25" s="44">
        <v>7</v>
      </c>
      <c r="Q25" s="44">
        <v>9</v>
      </c>
      <c r="R25" s="44">
        <v>3</v>
      </c>
      <c r="S25" s="45">
        <f t="shared" si="0"/>
        <v>72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</row>
    <row r="26" spans="1:84" s="43" customFormat="1" ht="12.75" customHeight="1" x14ac:dyDescent="0.25">
      <c r="A26" s="53" t="s">
        <v>98</v>
      </c>
      <c r="B26" s="53" t="s">
        <v>78</v>
      </c>
      <c r="C26" s="20" t="s">
        <v>57</v>
      </c>
      <c r="D26" s="54">
        <v>1665000</v>
      </c>
      <c r="E26" s="54">
        <v>830000</v>
      </c>
      <c r="F26" s="56" t="s">
        <v>120</v>
      </c>
      <c r="G26" s="57" t="s">
        <v>132</v>
      </c>
      <c r="H26" s="59" t="s">
        <v>117</v>
      </c>
      <c r="I26" s="61" t="s">
        <v>131</v>
      </c>
      <c r="J26" s="51" t="s">
        <v>137</v>
      </c>
      <c r="K26" s="57" t="s">
        <v>131</v>
      </c>
      <c r="L26" s="44">
        <v>22</v>
      </c>
      <c r="M26" s="44">
        <v>10</v>
      </c>
      <c r="N26" s="44">
        <v>10</v>
      </c>
      <c r="O26" s="44">
        <v>5</v>
      </c>
      <c r="P26" s="44">
        <v>7</v>
      </c>
      <c r="Q26" s="44">
        <v>5</v>
      </c>
      <c r="R26" s="44">
        <v>4</v>
      </c>
      <c r="S26" s="45">
        <f t="shared" si="0"/>
        <v>63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</row>
    <row r="27" spans="1:84" s="43" customFormat="1" ht="12.75" customHeight="1" x14ac:dyDescent="0.25">
      <c r="A27" s="53" t="s">
        <v>99</v>
      </c>
      <c r="B27" s="53" t="s">
        <v>79</v>
      </c>
      <c r="C27" s="20" t="s">
        <v>58</v>
      </c>
      <c r="D27" s="54">
        <v>822200</v>
      </c>
      <c r="E27" s="54">
        <v>400000</v>
      </c>
      <c r="F27" s="56" t="s">
        <v>121</v>
      </c>
      <c r="G27" s="57" t="s">
        <v>133</v>
      </c>
      <c r="H27" s="59" t="s">
        <v>110</v>
      </c>
      <c r="I27" s="61" t="s">
        <v>131</v>
      </c>
      <c r="J27" s="51" t="s">
        <v>138</v>
      </c>
      <c r="K27" s="57" t="s">
        <v>130</v>
      </c>
      <c r="L27" s="44">
        <v>22</v>
      </c>
      <c r="M27" s="44">
        <v>11</v>
      </c>
      <c r="N27" s="44">
        <v>8</v>
      </c>
      <c r="O27" s="44">
        <v>4</v>
      </c>
      <c r="P27" s="44">
        <v>6</v>
      </c>
      <c r="Q27" s="44">
        <v>7</v>
      </c>
      <c r="R27" s="44">
        <v>4</v>
      </c>
      <c r="S27" s="45">
        <f t="shared" si="0"/>
        <v>62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</row>
    <row r="28" spans="1:84" s="43" customFormat="1" ht="12.75" customHeight="1" x14ac:dyDescent="0.25">
      <c r="A28" s="53" t="s">
        <v>100</v>
      </c>
      <c r="B28" s="53" t="s">
        <v>80</v>
      </c>
      <c r="C28" s="20" t="s">
        <v>59</v>
      </c>
      <c r="D28" s="54">
        <v>1796000</v>
      </c>
      <c r="E28" s="54">
        <v>800000</v>
      </c>
      <c r="F28" s="56" t="s">
        <v>122</v>
      </c>
      <c r="G28" s="57" t="s">
        <v>132</v>
      </c>
      <c r="H28" s="59" t="s">
        <v>127</v>
      </c>
      <c r="I28" s="61" t="s">
        <v>131</v>
      </c>
      <c r="J28" s="51" t="s">
        <v>139</v>
      </c>
      <c r="K28" s="57" t="s">
        <v>131</v>
      </c>
      <c r="L28" s="44">
        <v>27</v>
      </c>
      <c r="M28" s="44">
        <v>9</v>
      </c>
      <c r="N28" s="44">
        <v>11</v>
      </c>
      <c r="O28" s="44">
        <v>5</v>
      </c>
      <c r="P28" s="44">
        <v>8</v>
      </c>
      <c r="Q28" s="44">
        <v>9</v>
      </c>
      <c r="R28" s="44">
        <v>4</v>
      </c>
      <c r="S28" s="45">
        <f t="shared" si="0"/>
        <v>73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</row>
    <row r="29" spans="1:84" s="43" customFormat="1" ht="12.6" x14ac:dyDescent="0.25">
      <c r="A29" s="53" t="s">
        <v>101</v>
      </c>
      <c r="B29" s="53" t="s">
        <v>77</v>
      </c>
      <c r="C29" s="20" t="s">
        <v>60</v>
      </c>
      <c r="D29" s="54">
        <v>1700000</v>
      </c>
      <c r="E29" s="54">
        <v>800000</v>
      </c>
      <c r="F29" s="56" t="s">
        <v>123</v>
      </c>
      <c r="G29" s="57" t="s">
        <v>131</v>
      </c>
      <c r="H29" s="59" t="s">
        <v>113</v>
      </c>
      <c r="I29" s="61" t="s">
        <v>131</v>
      </c>
      <c r="J29" s="51" t="s">
        <v>140</v>
      </c>
      <c r="K29" s="57" t="s">
        <v>131</v>
      </c>
      <c r="L29" s="44">
        <v>34</v>
      </c>
      <c r="M29" s="44">
        <v>9</v>
      </c>
      <c r="N29" s="44">
        <v>12</v>
      </c>
      <c r="O29" s="44">
        <v>5</v>
      </c>
      <c r="P29" s="44">
        <v>7</v>
      </c>
      <c r="Q29" s="44">
        <v>10</v>
      </c>
      <c r="R29" s="44">
        <v>3</v>
      </c>
      <c r="S29" s="45">
        <f t="shared" si="0"/>
        <v>80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</row>
    <row r="30" spans="1:84" s="43" customFormat="1" ht="12.75" customHeight="1" x14ac:dyDescent="0.25">
      <c r="A30" s="53" t="s">
        <v>102</v>
      </c>
      <c r="B30" s="53" t="s">
        <v>81</v>
      </c>
      <c r="C30" s="20" t="s">
        <v>61</v>
      </c>
      <c r="D30" s="54">
        <v>1412600</v>
      </c>
      <c r="E30" s="54">
        <v>650000</v>
      </c>
      <c r="F30" s="56" t="s">
        <v>124</v>
      </c>
      <c r="G30" s="57" t="s">
        <v>133</v>
      </c>
      <c r="H30" s="59" t="s">
        <v>128</v>
      </c>
      <c r="I30" s="61" t="s">
        <v>131</v>
      </c>
      <c r="J30" s="51" t="s">
        <v>141</v>
      </c>
      <c r="K30" s="57" t="s">
        <v>131</v>
      </c>
      <c r="L30" s="44">
        <v>20</v>
      </c>
      <c r="M30" s="44">
        <v>10</v>
      </c>
      <c r="N30" s="44">
        <v>7</v>
      </c>
      <c r="O30" s="44">
        <v>4</v>
      </c>
      <c r="P30" s="44">
        <v>7</v>
      </c>
      <c r="Q30" s="44">
        <v>7</v>
      </c>
      <c r="R30" s="44">
        <v>3</v>
      </c>
      <c r="S30" s="45">
        <f t="shared" si="0"/>
        <v>58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</row>
    <row r="31" spans="1:84" s="43" customFormat="1" ht="12.75" customHeight="1" x14ac:dyDescent="0.25">
      <c r="A31" s="53" t="s">
        <v>103</v>
      </c>
      <c r="B31" s="53" t="s">
        <v>82</v>
      </c>
      <c r="C31" s="20" t="s">
        <v>62</v>
      </c>
      <c r="D31" s="55">
        <v>950750</v>
      </c>
      <c r="E31" s="55">
        <v>685000</v>
      </c>
      <c r="F31" s="56" t="s">
        <v>111</v>
      </c>
      <c r="G31" s="57" t="s">
        <v>131</v>
      </c>
      <c r="H31" s="59" t="s">
        <v>123</v>
      </c>
      <c r="I31" s="61" t="s">
        <v>131</v>
      </c>
      <c r="J31" s="51" t="s">
        <v>143</v>
      </c>
      <c r="K31" s="57" t="s">
        <v>131</v>
      </c>
      <c r="L31" s="44">
        <v>25</v>
      </c>
      <c r="M31" s="44">
        <v>11</v>
      </c>
      <c r="N31" s="44">
        <v>9</v>
      </c>
      <c r="O31" s="44">
        <v>3</v>
      </c>
      <c r="P31" s="44">
        <v>8</v>
      </c>
      <c r="Q31" s="44">
        <v>5</v>
      </c>
      <c r="R31" s="44">
        <v>4</v>
      </c>
      <c r="S31" s="45">
        <f t="shared" si="0"/>
        <v>65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</row>
    <row r="32" spans="1:84" s="43" customFormat="1" ht="12.75" customHeight="1" x14ac:dyDescent="0.25">
      <c r="A32" s="53" t="s">
        <v>104</v>
      </c>
      <c r="B32" s="53" t="s">
        <v>83</v>
      </c>
      <c r="C32" s="20" t="s">
        <v>63</v>
      </c>
      <c r="D32" s="54">
        <v>1090000</v>
      </c>
      <c r="E32" s="54">
        <v>750000</v>
      </c>
      <c r="F32" s="56" t="s">
        <v>125</v>
      </c>
      <c r="G32" s="57" t="s">
        <v>130</v>
      </c>
      <c r="H32" s="59" t="s">
        <v>118</v>
      </c>
      <c r="I32" s="61" t="s">
        <v>131</v>
      </c>
      <c r="J32" s="51" t="s">
        <v>142</v>
      </c>
      <c r="K32" s="57" t="s">
        <v>130</v>
      </c>
      <c r="L32" s="44">
        <v>22</v>
      </c>
      <c r="M32" s="44">
        <v>12</v>
      </c>
      <c r="N32" s="44">
        <v>9</v>
      </c>
      <c r="O32" s="44">
        <v>3</v>
      </c>
      <c r="P32" s="44">
        <v>7</v>
      </c>
      <c r="Q32" s="44">
        <v>5</v>
      </c>
      <c r="R32" s="44">
        <v>3</v>
      </c>
      <c r="S32" s="45">
        <f t="shared" si="0"/>
        <v>61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</row>
    <row r="33" spans="1:84" s="43" customFormat="1" ht="12.75" customHeight="1" x14ac:dyDescent="0.25">
      <c r="A33" s="53" t="s">
        <v>105</v>
      </c>
      <c r="B33" s="53" t="s">
        <v>72</v>
      </c>
      <c r="C33" s="20" t="s">
        <v>64</v>
      </c>
      <c r="D33" s="54">
        <v>1500000</v>
      </c>
      <c r="E33" s="54">
        <v>600000</v>
      </c>
      <c r="F33" s="56" t="s">
        <v>110</v>
      </c>
      <c r="G33" s="57" t="s">
        <v>131</v>
      </c>
      <c r="H33" s="59" t="s">
        <v>116</v>
      </c>
      <c r="I33" s="61" t="s">
        <v>131</v>
      </c>
      <c r="J33" s="51" t="s">
        <v>144</v>
      </c>
      <c r="K33" s="57" t="s">
        <v>130</v>
      </c>
      <c r="L33" s="44">
        <v>20</v>
      </c>
      <c r="M33" s="44">
        <v>10</v>
      </c>
      <c r="N33" s="44">
        <v>7</v>
      </c>
      <c r="O33" s="44">
        <v>4</v>
      </c>
      <c r="P33" s="44">
        <v>6</v>
      </c>
      <c r="Q33" s="44">
        <v>6</v>
      </c>
      <c r="R33" s="44">
        <v>4</v>
      </c>
      <c r="S33" s="45">
        <f t="shared" si="0"/>
        <v>57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</row>
    <row r="34" spans="1:84" s="43" customFormat="1" ht="12.6" x14ac:dyDescent="0.25">
      <c r="A34" s="53" t="s">
        <v>106</v>
      </c>
      <c r="B34" s="53" t="s">
        <v>84</v>
      </c>
      <c r="C34" s="20" t="s">
        <v>65</v>
      </c>
      <c r="D34" s="54">
        <v>1450737</v>
      </c>
      <c r="E34" s="54">
        <v>500000</v>
      </c>
      <c r="F34" s="56" t="s">
        <v>126</v>
      </c>
      <c r="G34" s="57" t="s">
        <v>131</v>
      </c>
      <c r="H34" s="59" t="s">
        <v>124</v>
      </c>
      <c r="I34" s="61" t="s">
        <v>133</v>
      </c>
      <c r="J34" s="51" t="s">
        <v>141</v>
      </c>
      <c r="K34" s="57" t="s">
        <v>131</v>
      </c>
      <c r="L34" s="44">
        <v>32</v>
      </c>
      <c r="M34" s="44">
        <v>10</v>
      </c>
      <c r="N34" s="44">
        <v>12</v>
      </c>
      <c r="O34" s="44">
        <v>3</v>
      </c>
      <c r="P34" s="44">
        <v>6</v>
      </c>
      <c r="Q34" s="44">
        <v>8</v>
      </c>
      <c r="R34" s="44">
        <v>4</v>
      </c>
      <c r="S34" s="45">
        <f t="shared" si="0"/>
        <v>75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</row>
    <row r="35" spans="1:84" s="43" customFormat="1" ht="12.75" customHeight="1" x14ac:dyDescent="0.25">
      <c r="A35" s="53" t="s">
        <v>107</v>
      </c>
      <c r="B35" s="53" t="s">
        <v>85</v>
      </c>
      <c r="C35" s="20" t="s">
        <v>66</v>
      </c>
      <c r="D35" s="54">
        <v>1717500</v>
      </c>
      <c r="E35" s="54">
        <v>1127500</v>
      </c>
      <c r="F35" s="56" t="s">
        <v>127</v>
      </c>
      <c r="G35" s="57" t="s">
        <v>131</v>
      </c>
      <c r="H35" s="59" t="s">
        <v>112</v>
      </c>
      <c r="I35" s="61" t="s">
        <v>131</v>
      </c>
      <c r="J35" s="51" t="s">
        <v>137</v>
      </c>
      <c r="K35" s="57" t="s">
        <v>131</v>
      </c>
      <c r="L35" s="44">
        <v>18</v>
      </c>
      <c r="M35" s="44">
        <v>11</v>
      </c>
      <c r="N35" s="44">
        <v>8</v>
      </c>
      <c r="O35" s="44">
        <v>3</v>
      </c>
      <c r="P35" s="44">
        <v>6</v>
      </c>
      <c r="Q35" s="44">
        <v>4</v>
      </c>
      <c r="R35" s="44">
        <v>4</v>
      </c>
      <c r="S35" s="45">
        <f t="shared" si="0"/>
        <v>54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</row>
    <row r="36" spans="1:84" s="43" customFormat="1" ht="12.75" customHeight="1" x14ac:dyDescent="0.25">
      <c r="A36" s="17" t="s">
        <v>108</v>
      </c>
      <c r="B36" s="17" t="s">
        <v>86</v>
      </c>
      <c r="C36" s="17" t="s">
        <v>67</v>
      </c>
      <c r="D36" s="54">
        <v>1530500</v>
      </c>
      <c r="E36" s="54">
        <v>600000</v>
      </c>
      <c r="F36" s="56" t="s">
        <v>128</v>
      </c>
      <c r="G36" s="57" t="s">
        <v>131</v>
      </c>
      <c r="H36" s="59" t="s">
        <v>125</v>
      </c>
      <c r="I36" s="61" t="s">
        <v>130</v>
      </c>
      <c r="J36" s="51" t="s">
        <v>138</v>
      </c>
      <c r="K36" s="57" t="s">
        <v>130</v>
      </c>
      <c r="L36" s="44">
        <v>11</v>
      </c>
      <c r="M36" s="44">
        <v>9</v>
      </c>
      <c r="N36" s="44">
        <v>6</v>
      </c>
      <c r="O36" s="44">
        <v>4</v>
      </c>
      <c r="P36" s="44">
        <v>8</v>
      </c>
      <c r="Q36" s="44">
        <v>3</v>
      </c>
      <c r="R36" s="44">
        <v>2</v>
      </c>
      <c r="S36" s="45">
        <f t="shared" si="0"/>
        <v>43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</row>
    <row r="37" spans="1:84" s="43" customFormat="1" ht="12.75" customHeight="1" x14ac:dyDescent="0.25">
      <c r="A37" s="52" t="s">
        <v>109</v>
      </c>
      <c r="B37" s="52" t="s">
        <v>87</v>
      </c>
      <c r="C37" s="22" t="s">
        <v>68</v>
      </c>
      <c r="D37" s="54">
        <v>1310000</v>
      </c>
      <c r="E37" s="54">
        <v>500000</v>
      </c>
      <c r="F37" s="56" t="s">
        <v>129</v>
      </c>
      <c r="G37" s="58" t="s">
        <v>130</v>
      </c>
      <c r="H37" s="60" t="s">
        <v>135</v>
      </c>
      <c r="I37" s="62" t="s">
        <v>130</v>
      </c>
      <c r="J37" s="56" t="s">
        <v>139</v>
      </c>
      <c r="K37" s="58" t="s">
        <v>130</v>
      </c>
      <c r="L37" s="44">
        <v>10</v>
      </c>
      <c r="M37" s="44">
        <v>9</v>
      </c>
      <c r="N37" s="44">
        <v>3</v>
      </c>
      <c r="O37" s="44">
        <v>2</v>
      </c>
      <c r="P37" s="44">
        <v>7</v>
      </c>
      <c r="Q37" s="44">
        <v>2</v>
      </c>
      <c r="R37" s="44">
        <v>2</v>
      </c>
      <c r="S37" s="45">
        <f>SUM(L37:R37)</f>
        <v>35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</row>
    <row r="38" spans="1:84" x14ac:dyDescent="0.3">
      <c r="D38" s="64">
        <f>SUM(D16:D37)</f>
        <v>34834733</v>
      </c>
      <c r="E38" s="64">
        <f>SUM(E16:E37)</f>
        <v>16202500</v>
      </c>
      <c r="F38" s="49"/>
    </row>
    <row r="39" spans="1:84" x14ac:dyDescent="0.3">
      <c r="E39" s="49"/>
      <c r="F39" s="49"/>
      <c r="G39" s="49"/>
      <c r="H39" s="49"/>
    </row>
  </sheetData>
  <mergeCells count="22">
    <mergeCell ref="F13:G14"/>
    <mergeCell ref="D3:K3"/>
    <mergeCell ref="D4:K4"/>
    <mergeCell ref="D5:K5"/>
    <mergeCell ref="D6:K6"/>
    <mergeCell ref="D9:K9"/>
    <mergeCell ref="D11:K11"/>
    <mergeCell ref="A13:A15"/>
    <mergeCell ref="B13:B15"/>
    <mergeCell ref="C13:C15"/>
    <mergeCell ref="D13:D15"/>
    <mergeCell ref="E13:E15"/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</mergeCells>
  <dataValidations count="4">
    <dataValidation type="decimal" operator="lessThanOrEqual" allowBlank="1" showInputMessage="1" showErrorMessage="1" error="max. 40" sqref="L16:L37" xr:uid="{76F24EE1-CB2A-440E-8FBA-2C580E94FFAF}">
      <formula1>40</formula1>
    </dataValidation>
    <dataValidation type="decimal" operator="lessThanOrEqual" allowBlank="1" showInputMessage="1" showErrorMessage="1" error="max. 15" sqref="M16:N37" xr:uid="{8F8F1ABD-433E-4212-9F49-1E6EB7D81039}">
      <formula1>15</formula1>
    </dataValidation>
    <dataValidation type="decimal" operator="lessThanOrEqual" allowBlank="1" showInputMessage="1" showErrorMessage="1" error="max. 10" sqref="P16:Q37" xr:uid="{36BF5482-8C77-4DC3-A59A-720619DDD531}">
      <formula1>10</formula1>
    </dataValidation>
    <dataValidation type="decimal" operator="lessThanOrEqual" allowBlank="1" showInputMessage="1" showErrorMessage="1" error="max. 5" sqref="O16:O37 R16:R37" xr:uid="{2A6366B0-7938-44B8-A40D-0A58983B68F8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91927-16DB-4CA6-9B77-0821AFB9D005}">
  <dimension ref="A1:CF39"/>
  <sheetViews>
    <sheetView zoomScale="80" zoomScaleNormal="80" workbookViewId="0">
      <selection activeCell="D11" sqref="D11:K11"/>
    </sheetView>
  </sheetViews>
  <sheetFormatPr defaultColWidth="9.109375" defaultRowHeight="12" x14ac:dyDescent="0.3"/>
  <cols>
    <col min="1" max="1" width="11.6640625" style="38" customWidth="1"/>
    <col min="2" max="2" width="30" style="38" bestFit="1" customWidth="1"/>
    <col min="3" max="3" width="43.6640625" style="38" customWidth="1"/>
    <col min="4" max="4" width="15.5546875" style="38" customWidth="1"/>
    <col min="5" max="5" width="15" style="38" customWidth="1"/>
    <col min="6" max="6" width="15.77734375" style="38" customWidth="1"/>
    <col min="7" max="7" width="5.77734375" style="39" customWidth="1"/>
    <col min="8" max="8" width="15.77734375" style="39" customWidth="1"/>
    <col min="9" max="9" width="5.77734375" style="38" customWidth="1"/>
    <col min="10" max="10" width="16.88671875" style="38" customWidth="1"/>
    <col min="11" max="11" width="5.7773437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4" ht="38.25" customHeight="1" x14ac:dyDescent="0.3">
      <c r="A1" s="37" t="s">
        <v>36</v>
      </c>
    </row>
    <row r="2" spans="1:84" ht="14.4" x14ac:dyDescent="0.3">
      <c r="A2" s="40" t="s">
        <v>43</v>
      </c>
      <c r="D2" s="40" t="s">
        <v>25</v>
      </c>
    </row>
    <row r="3" spans="1:84" ht="14.4" x14ac:dyDescent="0.3">
      <c r="A3" s="40" t="s">
        <v>37</v>
      </c>
      <c r="D3" s="77" t="s">
        <v>38</v>
      </c>
      <c r="E3" s="77"/>
      <c r="F3" s="77"/>
      <c r="G3" s="77"/>
      <c r="H3" s="77"/>
      <c r="I3" s="77"/>
      <c r="J3" s="77"/>
      <c r="K3" s="77"/>
    </row>
    <row r="4" spans="1:84" ht="25.8" customHeight="1" x14ac:dyDescent="0.3">
      <c r="A4" s="40" t="s">
        <v>44</v>
      </c>
      <c r="D4" s="77" t="s">
        <v>39</v>
      </c>
      <c r="E4" s="77"/>
      <c r="F4" s="77"/>
      <c r="G4" s="77"/>
      <c r="H4" s="77"/>
      <c r="I4" s="77"/>
      <c r="J4" s="77"/>
      <c r="K4" s="77"/>
    </row>
    <row r="5" spans="1:84" ht="25.2" customHeight="1" x14ac:dyDescent="0.3">
      <c r="A5" s="40" t="s">
        <v>47</v>
      </c>
      <c r="D5" s="77" t="s">
        <v>40</v>
      </c>
      <c r="E5" s="77"/>
      <c r="F5" s="77"/>
      <c r="G5" s="77"/>
      <c r="H5" s="77"/>
      <c r="I5" s="77"/>
      <c r="J5" s="77"/>
      <c r="K5" s="77"/>
    </row>
    <row r="6" spans="1:84" ht="14.4" x14ac:dyDescent="0.3">
      <c r="A6" s="40" t="s">
        <v>45</v>
      </c>
      <c r="D6" s="77" t="s">
        <v>41</v>
      </c>
      <c r="E6" s="77"/>
      <c r="F6" s="77"/>
      <c r="G6" s="77"/>
      <c r="H6" s="77"/>
      <c r="I6" s="77"/>
      <c r="J6" s="77"/>
      <c r="K6" s="77"/>
    </row>
    <row r="7" spans="1:84" ht="14.4" x14ac:dyDescent="0.3">
      <c r="A7" s="50" t="s">
        <v>46</v>
      </c>
      <c r="G7" s="38"/>
      <c r="H7" s="38"/>
    </row>
    <row r="8" spans="1:84" ht="12.6" x14ac:dyDescent="0.3">
      <c r="A8" s="40" t="s">
        <v>24</v>
      </c>
      <c r="D8" s="40" t="s">
        <v>26</v>
      </c>
    </row>
    <row r="9" spans="1:84" ht="38.4" customHeight="1" x14ac:dyDescent="0.3">
      <c r="D9" s="77" t="s">
        <v>42</v>
      </c>
      <c r="E9" s="77"/>
      <c r="F9" s="77"/>
      <c r="G9" s="77"/>
      <c r="H9" s="77"/>
      <c r="I9" s="77"/>
      <c r="J9" s="77"/>
      <c r="K9" s="77"/>
    </row>
    <row r="10" spans="1:84" ht="12.6" customHeight="1" x14ac:dyDescent="0.3">
      <c r="D10" s="65"/>
      <c r="E10" s="65"/>
      <c r="F10" s="65"/>
      <c r="G10" s="65"/>
      <c r="H10" s="65"/>
      <c r="I10" s="65"/>
      <c r="J10" s="65"/>
      <c r="K10" s="65"/>
    </row>
    <row r="11" spans="1:84" ht="25.2" customHeight="1" x14ac:dyDescent="0.3">
      <c r="D11" s="77" t="s">
        <v>154</v>
      </c>
      <c r="E11" s="77"/>
      <c r="F11" s="77"/>
      <c r="G11" s="77"/>
      <c r="H11" s="77"/>
      <c r="I11" s="77"/>
      <c r="J11" s="77"/>
      <c r="K11" s="77"/>
    </row>
    <row r="12" spans="1:84" ht="12.6" customHeight="1" x14ac:dyDescent="0.3">
      <c r="A12" s="40"/>
    </row>
    <row r="13" spans="1:84" ht="26.4" customHeight="1" x14ac:dyDescent="0.3">
      <c r="A13" s="78" t="s">
        <v>0</v>
      </c>
      <c r="B13" s="78" t="s">
        <v>1</v>
      </c>
      <c r="C13" s="78" t="s">
        <v>19</v>
      </c>
      <c r="D13" s="78" t="s">
        <v>13</v>
      </c>
      <c r="E13" s="81" t="s">
        <v>2</v>
      </c>
      <c r="F13" s="78" t="s">
        <v>33</v>
      </c>
      <c r="G13" s="78"/>
      <c r="H13" s="78" t="s">
        <v>34</v>
      </c>
      <c r="I13" s="78"/>
      <c r="J13" s="78" t="s">
        <v>35</v>
      </c>
      <c r="K13" s="78"/>
      <c r="L13" s="78" t="s">
        <v>15</v>
      </c>
      <c r="M13" s="78" t="s">
        <v>14</v>
      </c>
      <c r="N13" s="78" t="s">
        <v>16</v>
      </c>
      <c r="O13" s="78" t="s">
        <v>30</v>
      </c>
      <c r="P13" s="78" t="s">
        <v>31</v>
      </c>
      <c r="Q13" s="78" t="s">
        <v>32</v>
      </c>
      <c r="R13" s="78" t="s">
        <v>3</v>
      </c>
      <c r="S13" s="78" t="s">
        <v>4</v>
      </c>
    </row>
    <row r="14" spans="1:84" ht="59.4" customHeight="1" x14ac:dyDescent="0.3">
      <c r="A14" s="79"/>
      <c r="B14" s="79"/>
      <c r="C14" s="79"/>
      <c r="D14" s="79"/>
      <c r="E14" s="82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</row>
    <row r="15" spans="1:84" ht="28.8" customHeight="1" x14ac:dyDescent="0.3">
      <c r="A15" s="80"/>
      <c r="B15" s="80"/>
      <c r="C15" s="80"/>
      <c r="D15" s="80"/>
      <c r="E15" s="83"/>
      <c r="F15" s="41" t="s">
        <v>27</v>
      </c>
      <c r="G15" s="42" t="s">
        <v>28</v>
      </c>
      <c r="H15" s="42" t="s">
        <v>27</v>
      </c>
      <c r="I15" s="42" t="s">
        <v>28</v>
      </c>
      <c r="J15" s="42" t="s">
        <v>27</v>
      </c>
      <c r="K15" s="42" t="s">
        <v>28</v>
      </c>
      <c r="L15" s="42" t="s">
        <v>29</v>
      </c>
      <c r="M15" s="42" t="s">
        <v>21</v>
      </c>
      <c r="N15" s="42" t="s">
        <v>21</v>
      </c>
      <c r="O15" s="42" t="s">
        <v>22</v>
      </c>
      <c r="P15" s="42" t="s">
        <v>23</v>
      </c>
      <c r="Q15" s="42" t="s">
        <v>23</v>
      </c>
      <c r="R15" s="42" t="s">
        <v>22</v>
      </c>
      <c r="S15" s="42"/>
    </row>
    <row r="16" spans="1:84" s="43" customFormat="1" ht="12.75" customHeight="1" x14ac:dyDescent="0.25">
      <c r="A16" s="53" t="s">
        <v>88</v>
      </c>
      <c r="B16" s="53" t="s">
        <v>69</v>
      </c>
      <c r="C16" s="20" t="s">
        <v>48</v>
      </c>
      <c r="D16" s="54">
        <v>993816</v>
      </c>
      <c r="E16" s="54">
        <v>450000</v>
      </c>
      <c r="F16" s="56" t="s">
        <v>110</v>
      </c>
      <c r="G16" s="57" t="s">
        <v>130</v>
      </c>
      <c r="H16" s="59" t="s">
        <v>123</v>
      </c>
      <c r="I16" s="61" t="s">
        <v>130</v>
      </c>
      <c r="J16" s="63" t="s">
        <v>136</v>
      </c>
      <c r="K16" s="57" t="s">
        <v>131</v>
      </c>
      <c r="L16" s="44">
        <v>18</v>
      </c>
      <c r="M16" s="44">
        <v>10</v>
      </c>
      <c r="N16" s="44">
        <v>10</v>
      </c>
      <c r="O16" s="44">
        <v>4</v>
      </c>
      <c r="P16" s="44">
        <v>8</v>
      </c>
      <c r="Q16" s="44">
        <v>6</v>
      </c>
      <c r="R16" s="44">
        <v>5</v>
      </c>
      <c r="S16" s="45">
        <f>SUM(L16:R16)</f>
        <v>61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</row>
    <row r="17" spans="1:84" s="43" customFormat="1" ht="12.75" customHeight="1" x14ac:dyDescent="0.25">
      <c r="A17" s="53" t="s">
        <v>89</v>
      </c>
      <c r="B17" s="53" t="s">
        <v>70</v>
      </c>
      <c r="C17" s="20" t="s">
        <v>49</v>
      </c>
      <c r="D17" s="54">
        <v>1019000</v>
      </c>
      <c r="E17" s="54">
        <v>660000</v>
      </c>
      <c r="F17" s="56" t="s">
        <v>111</v>
      </c>
      <c r="G17" s="57" t="s">
        <v>130</v>
      </c>
      <c r="H17" s="59" t="s">
        <v>134</v>
      </c>
      <c r="I17" s="61" t="s">
        <v>131</v>
      </c>
      <c r="J17" s="51" t="s">
        <v>137</v>
      </c>
      <c r="K17" s="57" t="s">
        <v>131</v>
      </c>
      <c r="L17" s="44">
        <v>34</v>
      </c>
      <c r="M17" s="44">
        <v>12</v>
      </c>
      <c r="N17" s="44">
        <v>12</v>
      </c>
      <c r="O17" s="44">
        <v>4</v>
      </c>
      <c r="P17" s="44">
        <v>7</v>
      </c>
      <c r="Q17" s="44">
        <v>7</v>
      </c>
      <c r="R17" s="44">
        <v>3</v>
      </c>
      <c r="S17" s="45">
        <f t="shared" ref="S17:S36" si="0">SUM(L17:R17)</f>
        <v>79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</row>
    <row r="18" spans="1:84" s="43" customFormat="1" ht="12.75" customHeight="1" x14ac:dyDescent="0.25">
      <c r="A18" s="53" t="s">
        <v>90</v>
      </c>
      <c r="B18" s="53" t="s">
        <v>71</v>
      </c>
      <c r="C18" s="20" t="s">
        <v>50</v>
      </c>
      <c r="D18" s="54">
        <v>1598000</v>
      </c>
      <c r="E18" s="54">
        <v>500000</v>
      </c>
      <c r="F18" s="56" t="s">
        <v>112</v>
      </c>
      <c r="G18" s="57" t="s">
        <v>130</v>
      </c>
      <c r="H18" s="59" t="s">
        <v>120</v>
      </c>
      <c r="I18" s="61" t="s">
        <v>130</v>
      </c>
      <c r="J18" s="51" t="s">
        <v>138</v>
      </c>
      <c r="K18" s="57" t="s">
        <v>130</v>
      </c>
      <c r="L18" s="44">
        <v>19</v>
      </c>
      <c r="M18" s="44">
        <v>10</v>
      </c>
      <c r="N18" s="44">
        <v>9</v>
      </c>
      <c r="O18" s="44">
        <v>4</v>
      </c>
      <c r="P18" s="44">
        <v>7</v>
      </c>
      <c r="Q18" s="44">
        <v>4</v>
      </c>
      <c r="R18" s="44">
        <v>4</v>
      </c>
      <c r="S18" s="45">
        <f t="shared" si="0"/>
        <v>57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</row>
    <row r="19" spans="1:84" s="43" customFormat="1" ht="12.75" customHeight="1" x14ac:dyDescent="0.25">
      <c r="A19" s="53" t="s">
        <v>91</v>
      </c>
      <c r="B19" s="53" t="s">
        <v>72</v>
      </c>
      <c r="C19" s="20" t="s">
        <v>51</v>
      </c>
      <c r="D19" s="54">
        <v>2666000</v>
      </c>
      <c r="E19" s="54">
        <v>1200000</v>
      </c>
      <c r="F19" s="56" t="s">
        <v>113</v>
      </c>
      <c r="G19" s="57" t="s">
        <v>131</v>
      </c>
      <c r="H19" s="59" t="s">
        <v>121</v>
      </c>
      <c r="I19" s="61" t="s">
        <v>133</v>
      </c>
      <c r="J19" s="51" t="s">
        <v>139</v>
      </c>
      <c r="K19" s="57" t="s">
        <v>131</v>
      </c>
      <c r="L19" s="44">
        <v>31</v>
      </c>
      <c r="M19" s="44">
        <v>13</v>
      </c>
      <c r="N19" s="44">
        <v>12</v>
      </c>
      <c r="O19" s="44">
        <v>4</v>
      </c>
      <c r="P19" s="44">
        <v>8</v>
      </c>
      <c r="Q19" s="44">
        <v>8</v>
      </c>
      <c r="R19" s="44">
        <v>4</v>
      </c>
      <c r="S19" s="45">
        <f>SUM(L19:R19)</f>
        <v>80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</row>
    <row r="20" spans="1:84" s="43" customFormat="1" ht="12.75" customHeight="1" x14ac:dyDescent="0.25">
      <c r="A20" s="53" t="s">
        <v>92</v>
      </c>
      <c r="B20" s="53" t="s">
        <v>73</v>
      </c>
      <c r="C20" s="20" t="s">
        <v>52</v>
      </c>
      <c r="D20" s="54">
        <v>1775000</v>
      </c>
      <c r="E20" s="54">
        <v>850000</v>
      </c>
      <c r="F20" s="56" t="s">
        <v>114</v>
      </c>
      <c r="G20" s="57" t="s">
        <v>131</v>
      </c>
      <c r="H20" s="59" t="s">
        <v>122</v>
      </c>
      <c r="I20" s="61" t="s">
        <v>130</v>
      </c>
      <c r="J20" s="51" t="s">
        <v>140</v>
      </c>
      <c r="K20" s="57" t="s">
        <v>131</v>
      </c>
      <c r="L20" s="44">
        <v>32</v>
      </c>
      <c r="M20" s="44">
        <v>12</v>
      </c>
      <c r="N20" s="44">
        <v>13</v>
      </c>
      <c r="O20" s="44">
        <v>5</v>
      </c>
      <c r="P20" s="44">
        <v>8</v>
      </c>
      <c r="Q20" s="44">
        <v>9</v>
      </c>
      <c r="R20" s="44">
        <v>3</v>
      </c>
      <c r="S20" s="45">
        <f t="shared" si="0"/>
        <v>82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</row>
    <row r="21" spans="1:84" s="43" customFormat="1" ht="12.6" x14ac:dyDescent="0.25">
      <c r="A21" s="53" t="s">
        <v>93</v>
      </c>
      <c r="B21" s="53" t="s">
        <v>74</v>
      </c>
      <c r="C21" s="21">
        <v>1938</v>
      </c>
      <c r="D21" s="54">
        <v>2405000</v>
      </c>
      <c r="E21" s="54">
        <v>1100000</v>
      </c>
      <c r="F21" s="56" t="s">
        <v>115</v>
      </c>
      <c r="G21" s="57" t="s">
        <v>131</v>
      </c>
      <c r="H21" s="59" t="s">
        <v>126</v>
      </c>
      <c r="I21" s="61" t="s">
        <v>131</v>
      </c>
      <c r="J21" s="51" t="s">
        <v>141</v>
      </c>
      <c r="K21" s="57" t="s">
        <v>131</v>
      </c>
      <c r="L21" s="44">
        <v>30</v>
      </c>
      <c r="M21" s="44">
        <v>14</v>
      </c>
      <c r="N21" s="44">
        <v>13</v>
      </c>
      <c r="O21" s="44">
        <v>4</v>
      </c>
      <c r="P21" s="44">
        <v>8</v>
      </c>
      <c r="Q21" s="44">
        <v>6</v>
      </c>
      <c r="R21" s="44">
        <v>4</v>
      </c>
      <c r="S21" s="45">
        <f t="shared" si="0"/>
        <v>79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</row>
    <row r="22" spans="1:84" s="43" customFormat="1" ht="12.75" customHeight="1" x14ac:dyDescent="0.25">
      <c r="A22" s="53" t="s">
        <v>94</v>
      </c>
      <c r="B22" s="53" t="s">
        <v>74</v>
      </c>
      <c r="C22" s="20" t="s">
        <v>53</v>
      </c>
      <c r="D22" s="54">
        <v>1980000</v>
      </c>
      <c r="E22" s="54">
        <v>900000</v>
      </c>
      <c r="F22" s="56" t="s">
        <v>116</v>
      </c>
      <c r="G22" s="57" t="s">
        <v>131</v>
      </c>
      <c r="H22" s="59" t="s">
        <v>115</v>
      </c>
      <c r="I22" s="61" t="s">
        <v>131</v>
      </c>
      <c r="J22" s="51" t="s">
        <v>142</v>
      </c>
      <c r="K22" s="57" t="s">
        <v>131</v>
      </c>
      <c r="L22" s="44">
        <v>33</v>
      </c>
      <c r="M22" s="44">
        <v>15</v>
      </c>
      <c r="N22" s="44">
        <v>12</v>
      </c>
      <c r="O22" s="44">
        <v>5</v>
      </c>
      <c r="P22" s="44">
        <v>9</v>
      </c>
      <c r="Q22" s="44">
        <v>9</v>
      </c>
      <c r="R22" s="44">
        <v>4</v>
      </c>
      <c r="S22" s="45">
        <f t="shared" si="0"/>
        <v>87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</row>
    <row r="23" spans="1:84" s="43" customFormat="1" ht="12.75" customHeight="1" x14ac:dyDescent="0.25">
      <c r="A23" s="53" t="s">
        <v>95</v>
      </c>
      <c r="B23" s="53" t="s">
        <v>75</v>
      </c>
      <c r="C23" s="20" t="s">
        <v>54</v>
      </c>
      <c r="D23" s="54">
        <v>2745700</v>
      </c>
      <c r="E23" s="54">
        <v>700000</v>
      </c>
      <c r="F23" s="56" t="s">
        <v>117</v>
      </c>
      <c r="G23" s="57" t="s">
        <v>131</v>
      </c>
      <c r="H23" s="59" t="s">
        <v>114</v>
      </c>
      <c r="I23" s="61" t="s">
        <v>133</v>
      </c>
      <c r="J23" s="51" t="s">
        <v>143</v>
      </c>
      <c r="K23" s="57" t="s">
        <v>131</v>
      </c>
      <c r="L23" s="44">
        <v>20</v>
      </c>
      <c r="M23" s="44">
        <v>13</v>
      </c>
      <c r="N23" s="44">
        <v>10</v>
      </c>
      <c r="O23" s="44">
        <v>4</v>
      </c>
      <c r="P23" s="44">
        <v>9</v>
      </c>
      <c r="Q23" s="44">
        <v>7</v>
      </c>
      <c r="R23" s="44">
        <v>4</v>
      </c>
      <c r="S23" s="45">
        <f t="shared" si="0"/>
        <v>67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</row>
    <row r="24" spans="1:84" s="43" customFormat="1" ht="13.5" customHeight="1" x14ac:dyDescent="0.25">
      <c r="A24" s="53" t="s">
        <v>96</v>
      </c>
      <c r="B24" s="53" t="s">
        <v>76</v>
      </c>
      <c r="C24" s="20" t="s">
        <v>55</v>
      </c>
      <c r="D24" s="54">
        <v>1856930</v>
      </c>
      <c r="E24" s="54">
        <v>900000</v>
      </c>
      <c r="F24" s="56" t="s">
        <v>118</v>
      </c>
      <c r="G24" s="57" t="s">
        <v>130</v>
      </c>
      <c r="H24" s="59" t="s">
        <v>129</v>
      </c>
      <c r="I24" s="61" t="s">
        <v>130</v>
      </c>
      <c r="J24" s="51" t="s">
        <v>144</v>
      </c>
      <c r="K24" s="57" t="s">
        <v>130</v>
      </c>
      <c r="L24" s="44">
        <v>21</v>
      </c>
      <c r="M24" s="44">
        <v>11</v>
      </c>
      <c r="N24" s="44">
        <v>10</v>
      </c>
      <c r="O24" s="44">
        <v>3</v>
      </c>
      <c r="P24" s="44">
        <v>7</v>
      </c>
      <c r="Q24" s="44">
        <v>5</v>
      </c>
      <c r="R24" s="44">
        <v>3</v>
      </c>
      <c r="S24" s="45">
        <f t="shared" si="0"/>
        <v>60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</row>
    <row r="25" spans="1:84" s="43" customFormat="1" ht="12.75" customHeight="1" x14ac:dyDescent="0.25">
      <c r="A25" s="53" t="s">
        <v>97</v>
      </c>
      <c r="B25" s="53" t="s">
        <v>77</v>
      </c>
      <c r="C25" s="20" t="s">
        <v>56</v>
      </c>
      <c r="D25" s="54">
        <v>850000</v>
      </c>
      <c r="E25" s="54">
        <v>700000</v>
      </c>
      <c r="F25" s="56" t="s">
        <v>119</v>
      </c>
      <c r="G25" s="57" t="s">
        <v>130</v>
      </c>
      <c r="H25" s="59" t="s">
        <v>111</v>
      </c>
      <c r="I25" s="61" t="s">
        <v>131</v>
      </c>
      <c r="J25" s="51" t="s">
        <v>140</v>
      </c>
      <c r="K25" s="57" t="s">
        <v>130</v>
      </c>
      <c r="L25" s="44">
        <v>32</v>
      </c>
      <c r="M25" s="44">
        <v>10</v>
      </c>
      <c r="N25" s="44">
        <v>11</v>
      </c>
      <c r="O25" s="44">
        <v>5</v>
      </c>
      <c r="P25" s="44">
        <v>8</v>
      </c>
      <c r="Q25" s="44">
        <v>9</v>
      </c>
      <c r="R25" s="44">
        <v>3</v>
      </c>
      <c r="S25" s="45">
        <f t="shared" si="0"/>
        <v>78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</row>
    <row r="26" spans="1:84" s="43" customFormat="1" ht="12.75" customHeight="1" x14ac:dyDescent="0.25">
      <c r="A26" s="53" t="s">
        <v>98</v>
      </c>
      <c r="B26" s="53" t="s">
        <v>78</v>
      </c>
      <c r="C26" s="20" t="s">
        <v>57</v>
      </c>
      <c r="D26" s="54">
        <v>1665000</v>
      </c>
      <c r="E26" s="54">
        <v>830000</v>
      </c>
      <c r="F26" s="56" t="s">
        <v>120</v>
      </c>
      <c r="G26" s="57" t="s">
        <v>132</v>
      </c>
      <c r="H26" s="59" t="s">
        <v>117</v>
      </c>
      <c r="I26" s="61" t="s">
        <v>131</v>
      </c>
      <c r="J26" s="51" t="s">
        <v>137</v>
      </c>
      <c r="K26" s="57" t="s">
        <v>131</v>
      </c>
      <c r="L26" s="44">
        <v>25</v>
      </c>
      <c r="M26" s="44">
        <v>10</v>
      </c>
      <c r="N26" s="44">
        <v>10</v>
      </c>
      <c r="O26" s="44">
        <v>4</v>
      </c>
      <c r="P26" s="44">
        <v>7</v>
      </c>
      <c r="Q26" s="44">
        <v>4</v>
      </c>
      <c r="R26" s="44">
        <v>4</v>
      </c>
      <c r="S26" s="45">
        <f t="shared" si="0"/>
        <v>64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</row>
    <row r="27" spans="1:84" s="43" customFormat="1" ht="12.75" customHeight="1" x14ac:dyDescent="0.25">
      <c r="A27" s="53" t="s">
        <v>99</v>
      </c>
      <c r="B27" s="53" t="s">
        <v>79</v>
      </c>
      <c r="C27" s="20" t="s">
        <v>58</v>
      </c>
      <c r="D27" s="54">
        <v>822200</v>
      </c>
      <c r="E27" s="54">
        <v>400000</v>
      </c>
      <c r="F27" s="56" t="s">
        <v>121</v>
      </c>
      <c r="G27" s="57" t="s">
        <v>133</v>
      </c>
      <c r="H27" s="59" t="s">
        <v>110</v>
      </c>
      <c r="I27" s="61" t="s">
        <v>131</v>
      </c>
      <c r="J27" s="51" t="s">
        <v>138</v>
      </c>
      <c r="K27" s="57" t="s">
        <v>130</v>
      </c>
      <c r="L27" s="44">
        <v>26</v>
      </c>
      <c r="M27" s="44">
        <v>11</v>
      </c>
      <c r="N27" s="44">
        <v>10</v>
      </c>
      <c r="O27" s="44">
        <v>3</v>
      </c>
      <c r="P27" s="44">
        <v>7</v>
      </c>
      <c r="Q27" s="44">
        <v>5</v>
      </c>
      <c r="R27" s="44">
        <v>4</v>
      </c>
      <c r="S27" s="45">
        <f t="shared" si="0"/>
        <v>66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</row>
    <row r="28" spans="1:84" s="43" customFormat="1" ht="12.75" customHeight="1" x14ac:dyDescent="0.25">
      <c r="A28" s="53" t="s">
        <v>100</v>
      </c>
      <c r="B28" s="53" t="s">
        <v>80</v>
      </c>
      <c r="C28" s="20" t="s">
        <v>59</v>
      </c>
      <c r="D28" s="54">
        <v>1796000</v>
      </c>
      <c r="E28" s="54">
        <v>800000</v>
      </c>
      <c r="F28" s="56" t="s">
        <v>122</v>
      </c>
      <c r="G28" s="57" t="s">
        <v>132</v>
      </c>
      <c r="H28" s="59" t="s">
        <v>127</v>
      </c>
      <c r="I28" s="61" t="s">
        <v>131</v>
      </c>
      <c r="J28" s="51" t="s">
        <v>139</v>
      </c>
      <c r="K28" s="57" t="s">
        <v>131</v>
      </c>
      <c r="L28" s="44">
        <v>39</v>
      </c>
      <c r="M28" s="44">
        <v>10</v>
      </c>
      <c r="N28" s="44">
        <v>12</v>
      </c>
      <c r="O28" s="44">
        <v>4</v>
      </c>
      <c r="P28" s="44">
        <v>7</v>
      </c>
      <c r="Q28" s="44">
        <v>8</v>
      </c>
      <c r="R28" s="44">
        <v>4</v>
      </c>
      <c r="S28" s="45">
        <f t="shared" si="0"/>
        <v>84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</row>
    <row r="29" spans="1:84" s="43" customFormat="1" ht="12.6" x14ac:dyDescent="0.25">
      <c r="A29" s="53" t="s">
        <v>101</v>
      </c>
      <c r="B29" s="53" t="s">
        <v>77</v>
      </c>
      <c r="C29" s="20" t="s">
        <v>60</v>
      </c>
      <c r="D29" s="54">
        <v>1700000</v>
      </c>
      <c r="E29" s="54">
        <v>800000</v>
      </c>
      <c r="F29" s="56" t="s">
        <v>123</v>
      </c>
      <c r="G29" s="57" t="s">
        <v>131</v>
      </c>
      <c r="H29" s="59" t="s">
        <v>113</v>
      </c>
      <c r="I29" s="61" t="s">
        <v>131</v>
      </c>
      <c r="J29" s="51" t="s">
        <v>140</v>
      </c>
      <c r="K29" s="57" t="s">
        <v>131</v>
      </c>
      <c r="L29" s="44">
        <v>37</v>
      </c>
      <c r="M29" s="44">
        <v>11</v>
      </c>
      <c r="N29" s="44">
        <v>13</v>
      </c>
      <c r="O29" s="44">
        <v>5</v>
      </c>
      <c r="P29" s="44">
        <v>8</v>
      </c>
      <c r="Q29" s="44">
        <v>10</v>
      </c>
      <c r="R29" s="44">
        <v>3</v>
      </c>
      <c r="S29" s="45">
        <f t="shared" si="0"/>
        <v>87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</row>
    <row r="30" spans="1:84" s="43" customFormat="1" ht="12.75" customHeight="1" x14ac:dyDescent="0.25">
      <c r="A30" s="53" t="s">
        <v>102</v>
      </c>
      <c r="B30" s="53" t="s">
        <v>81</v>
      </c>
      <c r="C30" s="20" t="s">
        <v>61</v>
      </c>
      <c r="D30" s="54">
        <v>1412600</v>
      </c>
      <c r="E30" s="54">
        <v>650000</v>
      </c>
      <c r="F30" s="56" t="s">
        <v>124</v>
      </c>
      <c r="G30" s="57" t="s">
        <v>133</v>
      </c>
      <c r="H30" s="59" t="s">
        <v>128</v>
      </c>
      <c r="I30" s="61" t="s">
        <v>131</v>
      </c>
      <c r="J30" s="51" t="s">
        <v>141</v>
      </c>
      <c r="K30" s="57" t="s">
        <v>131</v>
      </c>
      <c r="L30" s="44">
        <v>23</v>
      </c>
      <c r="M30" s="44">
        <v>10</v>
      </c>
      <c r="N30" s="44">
        <v>10</v>
      </c>
      <c r="O30" s="44">
        <v>4</v>
      </c>
      <c r="P30" s="44">
        <v>6</v>
      </c>
      <c r="Q30" s="44">
        <v>7</v>
      </c>
      <c r="R30" s="44">
        <v>2</v>
      </c>
      <c r="S30" s="45">
        <f t="shared" si="0"/>
        <v>62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</row>
    <row r="31" spans="1:84" s="43" customFormat="1" ht="12.75" customHeight="1" x14ac:dyDescent="0.25">
      <c r="A31" s="53" t="s">
        <v>103</v>
      </c>
      <c r="B31" s="53" t="s">
        <v>82</v>
      </c>
      <c r="C31" s="20" t="s">
        <v>62</v>
      </c>
      <c r="D31" s="55">
        <v>950750</v>
      </c>
      <c r="E31" s="55">
        <v>685000</v>
      </c>
      <c r="F31" s="56" t="s">
        <v>111</v>
      </c>
      <c r="G31" s="57" t="s">
        <v>131</v>
      </c>
      <c r="H31" s="59" t="s">
        <v>123</v>
      </c>
      <c r="I31" s="61" t="s">
        <v>131</v>
      </c>
      <c r="J31" s="51" t="s">
        <v>143</v>
      </c>
      <c r="K31" s="57" t="s">
        <v>131</v>
      </c>
      <c r="L31" s="44">
        <v>25</v>
      </c>
      <c r="M31" s="44">
        <v>11</v>
      </c>
      <c r="N31" s="44">
        <v>11</v>
      </c>
      <c r="O31" s="44">
        <v>3</v>
      </c>
      <c r="P31" s="44">
        <v>7</v>
      </c>
      <c r="Q31" s="44">
        <v>6</v>
      </c>
      <c r="R31" s="44">
        <v>4</v>
      </c>
      <c r="S31" s="45">
        <f t="shared" si="0"/>
        <v>67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</row>
    <row r="32" spans="1:84" s="43" customFormat="1" ht="12.75" customHeight="1" x14ac:dyDescent="0.25">
      <c r="A32" s="53" t="s">
        <v>104</v>
      </c>
      <c r="B32" s="53" t="s">
        <v>83</v>
      </c>
      <c r="C32" s="20" t="s">
        <v>63</v>
      </c>
      <c r="D32" s="54">
        <v>1090000</v>
      </c>
      <c r="E32" s="54">
        <v>750000</v>
      </c>
      <c r="F32" s="56" t="s">
        <v>125</v>
      </c>
      <c r="G32" s="57" t="s">
        <v>130</v>
      </c>
      <c r="H32" s="59" t="s">
        <v>118</v>
      </c>
      <c r="I32" s="61" t="s">
        <v>131</v>
      </c>
      <c r="J32" s="51" t="s">
        <v>142</v>
      </c>
      <c r="K32" s="57" t="s">
        <v>130</v>
      </c>
      <c r="L32" s="44">
        <v>22</v>
      </c>
      <c r="M32" s="44">
        <v>11</v>
      </c>
      <c r="N32" s="44">
        <v>12</v>
      </c>
      <c r="O32" s="44">
        <v>3</v>
      </c>
      <c r="P32" s="44">
        <v>7</v>
      </c>
      <c r="Q32" s="44">
        <v>6</v>
      </c>
      <c r="R32" s="44">
        <v>3</v>
      </c>
      <c r="S32" s="45">
        <f t="shared" si="0"/>
        <v>64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</row>
    <row r="33" spans="1:84" s="43" customFormat="1" ht="12.75" customHeight="1" x14ac:dyDescent="0.25">
      <c r="A33" s="53" t="s">
        <v>105</v>
      </c>
      <c r="B33" s="53" t="s">
        <v>72</v>
      </c>
      <c r="C33" s="20" t="s">
        <v>64</v>
      </c>
      <c r="D33" s="54">
        <v>1500000</v>
      </c>
      <c r="E33" s="54">
        <v>600000</v>
      </c>
      <c r="F33" s="56" t="s">
        <v>110</v>
      </c>
      <c r="G33" s="57" t="s">
        <v>131</v>
      </c>
      <c r="H33" s="59" t="s">
        <v>116</v>
      </c>
      <c r="I33" s="61" t="s">
        <v>131</v>
      </c>
      <c r="J33" s="51" t="s">
        <v>144</v>
      </c>
      <c r="K33" s="57" t="s">
        <v>130</v>
      </c>
      <c r="L33" s="44">
        <v>22</v>
      </c>
      <c r="M33" s="44">
        <v>10</v>
      </c>
      <c r="N33" s="44">
        <v>9</v>
      </c>
      <c r="O33" s="44">
        <v>4</v>
      </c>
      <c r="P33" s="44">
        <v>7</v>
      </c>
      <c r="Q33" s="44">
        <v>5</v>
      </c>
      <c r="R33" s="44">
        <v>4</v>
      </c>
      <c r="S33" s="45">
        <f t="shared" si="0"/>
        <v>61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</row>
    <row r="34" spans="1:84" s="43" customFormat="1" ht="12.6" x14ac:dyDescent="0.25">
      <c r="A34" s="53" t="s">
        <v>106</v>
      </c>
      <c r="B34" s="53" t="s">
        <v>84</v>
      </c>
      <c r="C34" s="20" t="s">
        <v>65</v>
      </c>
      <c r="D34" s="54">
        <v>1450737</v>
      </c>
      <c r="E34" s="54">
        <v>500000</v>
      </c>
      <c r="F34" s="56" t="s">
        <v>126</v>
      </c>
      <c r="G34" s="57" t="s">
        <v>131</v>
      </c>
      <c r="H34" s="59" t="s">
        <v>124</v>
      </c>
      <c r="I34" s="61" t="s">
        <v>133</v>
      </c>
      <c r="J34" s="51" t="s">
        <v>141</v>
      </c>
      <c r="K34" s="57" t="s">
        <v>131</v>
      </c>
      <c r="L34" s="44">
        <v>33</v>
      </c>
      <c r="M34" s="44">
        <v>11</v>
      </c>
      <c r="N34" s="44">
        <v>11</v>
      </c>
      <c r="O34" s="44">
        <v>3</v>
      </c>
      <c r="P34" s="44">
        <v>6</v>
      </c>
      <c r="Q34" s="44">
        <v>8</v>
      </c>
      <c r="R34" s="44">
        <v>4</v>
      </c>
      <c r="S34" s="45">
        <f t="shared" si="0"/>
        <v>76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</row>
    <row r="35" spans="1:84" s="43" customFormat="1" ht="12.75" customHeight="1" x14ac:dyDescent="0.25">
      <c r="A35" s="53" t="s">
        <v>107</v>
      </c>
      <c r="B35" s="53" t="s">
        <v>85</v>
      </c>
      <c r="C35" s="20" t="s">
        <v>66</v>
      </c>
      <c r="D35" s="54">
        <v>1717500</v>
      </c>
      <c r="E35" s="54">
        <v>1127500</v>
      </c>
      <c r="F35" s="56" t="s">
        <v>127</v>
      </c>
      <c r="G35" s="57" t="s">
        <v>131</v>
      </c>
      <c r="H35" s="59" t="s">
        <v>112</v>
      </c>
      <c r="I35" s="61" t="s">
        <v>131</v>
      </c>
      <c r="J35" s="51" t="s">
        <v>137</v>
      </c>
      <c r="K35" s="57" t="s">
        <v>131</v>
      </c>
      <c r="L35" s="44">
        <v>20</v>
      </c>
      <c r="M35" s="44">
        <v>11</v>
      </c>
      <c r="N35" s="44">
        <v>9</v>
      </c>
      <c r="O35" s="44">
        <v>4</v>
      </c>
      <c r="P35" s="44">
        <v>7</v>
      </c>
      <c r="Q35" s="44">
        <v>5</v>
      </c>
      <c r="R35" s="44">
        <v>4</v>
      </c>
      <c r="S35" s="45">
        <f t="shared" si="0"/>
        <v>60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</row>
    <row r="36" spans="1:84" s="43" customFormat="1" ht="12.75" customHeight="1" x14ac:dyDescent="0.25">
      <c r="A36" s="17" t="s">
        <v>108</v>
      </c>
      <c r="B36" s="17" t="s">
        <v>86</v>
      </c>
      <c r="C36" s="17" t="s">
        <v>67</v>
      </c>
      <c r="D36" s="54">
        <v>1530500</v>
      </c>
      <c r="E36" s="54">
        <v>600000</v>
      </c>
      <c r="F36" s="56" t="s">
        <v>128</v>
      </c>
      <c r="G36" s="57" t="s">
        <v>131</v>
      </c>
      <c r="H36" s="59" t="s">
        <v>125</v>
      </c>
      <c r="I36" s="61" t="s">
        <v>130</v>
      </c>
      <c r="J36" s="51" t="s">
        <v>138</v>
      </c>
      <c r="K36" s="57" t="s">
        <v>130</v>
      </c>
      <c r="L36" s="44">
        <v>12</v>
      </c>
      <c r="M36" s="44">
        <v>9</v>
      </c>
      <c r="N36" s="44">
        <v>6</v>
      </c>
      <c r="O36" s="44">
        <v>4</v>
      </c>
      <c r="P36" s="44">
        <v>7</v>
      </c>
      <c r="Q36" s="44">
        <v>4</v>
      </c>
      <c r="R36" s="44">
        <v>2</v>
      </c>
      <c r="S36" s="45">
        <f t="shared" si="0"/>
        <v>44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</row>
    <row r="37" spans="1:84" s="43" customFormat="1" ht="12.75" customHeight="1" x14ac:dyDescent="0.25">
      <c r="A37" s="52" t="s">
        <v>109</v>
      </c>
      <c r="B37" s="52" t="s">
        <v>87</v>
      </c>
      <c r="C37" s="22" t="s">
        <v>68</v>
      </c>
      <c r="D37" s="54">
        <v>1310000</v>
      </c>
      <c r="E37" s="54">
        <v>500000</v>
      </c>
      <c r="F37" s="56" t="s">
        <v>129</v>
      </c>
      <c r="G37" s="58" t="s">
        <v>130</v>
      </c>
      <c r="H37" s="60" t="s">
        <v>135</v>
      </c>
      <c r="I37" s="62" t="s">
        <v>130</v>
      </c>
      <c r="J37" s="56" t="s">
        <v>139</v>
      </c>
      <c r="K37" s="58" t="s">
        <v>130</v>
      </c>
      <c r="L37" s="44">
        <v>8</v>
      </c>
      <c r="M37" s="44">
        <v>9</v>
      </c>
      <c r="N37" s="44">
        <v>4</v>
      </c>
      <c r="O37" s="44">
        <v>3</v>
      </c>
      <c r="P37" s="44">
        <v>6</v>
      </c>
      <c r="Q37" s="44">
        <v>1</v>
      </c>
      <c r="R37" s="44">
        <v>2</v>
      </c>
      <c r="S37" s="45">
        <f>SUM(L37:R37)</f>
        <v>33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</row>
    <row r="38" spans="1:84" x14ac:dyDescent="0.3">
      <c r="D38" s="64">
        <f>SUM(D16:D37)</f>
        <v>34834733</v>
      </c>
      <c r="E38" s="64">
        <f>SUM(E16:E37)</f>
        <v>16202500</v>
      </c>
      <c r="F38" s="49"/>
    </row>
    <row r="39" spans="1:84" x14ac:dyDescent="0.3">
      <c r="E39" s="49"/>
      <c r="F39" s="49"/>
      <c r="G39" s="49"/>
      <c r="H39" s="49"/>
    </row>
  </sheetData>
  <mergeCells count="22">
    <mergeCell ref="F13:G14"/>
    <mergeCell ref="D3:K3"/>
    <mergeCell ref="D4:K4"/>
    <mergeCell ref="D5:K5"/>
    <mergeCell ref="D6:K6"/>
    <mergeCell ref="D9:K9"/>
    <mergeCell ref="D11:K11"/>
    <mergeCell ref="A13:A15"/>
    <mergeCell ref="B13:B15"/>
    <mergeCell ref="C13:C15"/>
    <mergeCell ref="D13:D15"/>
    <mergeCell ref="E13:E15"/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</mergeCells>
  <dataValidations count="4">
    <dataValidation type="decimal" operator="lessThanOrEqual" allowBlank="1" showInputMessage="1" showErrorMessage="1" error="max. 40" sqref="L16:L37" xr:uid="{DEE0FB34-6D9C-4C4C-AF0F-B32590A499D0}">
      <formula1>40</formula1>
    </dataValidation>
    <dataValidation type="decimal" operator="lessThanOrEqual" allowBlank="1" showInputMessage="1" showErrorMessage="1" error="max. 15" sqref="M16:N37" xr:uid="{564C506F-1FC2-472A-9641-2D56482E9B42}">
      <formula1>15</formula1>
    </dataValidation>
    <dataValidation type="decimal" operator="lessThanOrEqual" allowBlank="1" showInputMessage="1" showErrorMessage="1" error="max. 10" sqref="P16:Q37" xr:uid="{2465F8B0-CA37-4CDA-AB3E-450F520E3210}">
      <formula1>10</formula1>
    </dataValidation>
    <dataValidation type="decimal" operator="lessThanOrEqual" allowBlank="1" showInputMessage="1" showErrorMessage="1" error="max. 5" sqref="O16:O37 R16:R37" xr:uid="{CE3EA3B3-8738-4C98-BCEB-CE82E8BA83F3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933A-A4D7-4385-A0D1-D7E86F119F4D}">
  <dimension ref="A1:CF39"/>
  <sheetViews>
    <sheetView zoomScale="80" zoomScaleNormal="80" workbookViewId="0">
      <selection activeCell="D11" sqref="D11:K11"/>
    </sheetView>
  </sheetViews>
  <sheetFormatPr defaultColWidth="9.109375" defaultRowHeight="12" x14ac:dyDescent="0.3"/>
  <cols>
    <col min="1" max="1" width="11.6640625" style="38" customWidth="1"/>
    <col min="2" max="2" width="30" style="38" bestFit="1" customWidth="1"/>
    <col min="3" max="3" width="43.6640625" style="38" customWidth="1"/>
    <col min="4" max="4" width="15.5546875" style="38" customWidth="1"/>
    <col min="5" max="5" width="15" style="38" customWidth="1"/>
    <col min="6" max="6" width="15.77734375" style="38" customWidth="1"/>
    <col min="7" max="7" width="5.77734375" style="39" customWidth="1"/>
    <col min="8" max="8" width="15.77734375" style="39" customWidth="1"/>
    <col min="9" max="9" width="5.77734375" style="38" customWidth="1"/>
    <col min="10" max="10" width="16.88671875" style="38" customWidth="1"/>
    <col min="11" max="11" width="5.7773437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4" ht="38.25" customHeight="1" x14ac:dyDescent="0.3">
      <c r="A1" s="37" t="s">
        <v>36</v>
      </c>
    </row>
    <row r="2" spans="1:84" ht="14.4" x14ac:dyDescent="0.3">
      <c r="A2" s="40" t="s">
        <v>43</v>
      </c>
      <c r="D2" s="40" t="s">
        <v>25</v>
      </c>
    </row>
    <row r="3" spans="1:84" ht="14.4" x14ac:dyDescent="0.3">
      <c r="A3" s="40" t="s">
        <v>37</v>
      </c>
      <c r="D3" s="77" t="s">
        <v>38</v>
      </c>
      <c r="E3" s="77"/>
      <c r="F3" s="77"/>
      <c r="G3" s="77"/>
      <c r="H3" s="77"/>
      <c r="I3" s="77"/>
      <c r="J3" s="77"/>
      <c r="K3" s="77"/>
    </row>
    <row r="4" spans="1:84" ht="25.8" customHeight="1" x14ac:dyDescent="0.3">
      <c r="A4" s="40" t="s">
        <v>44</v>
      </c>
      <c r="D4" s="77" t="s">
        <v>39</v>
      </c>
      <c r="E4" s="77"/>
      <c r="F4" s="77"/>
      <c r="G4" s="77"/>
      <c r="H4" s="77"/>
      <c r="I4" s="77"/>
      <c r="J4" s="77"/>
      <c r="K4" s="77"/>
    </row>
    <row r="5" spans="1:84" ht="25.2" customHeight="1" x14ac:dyDescent="0.3">
      <c r="A5" s="40" t="s">
        <v>47</v>
      </c>
      <c r="D5" s="77" t="s">
        <v>40</v>
      </c>
      <c r="E5" s="77"/>
      <c r="F5" s="77"/>
      <c r="G5" s="77"/>
      <c r="H5" s="77"/>
      <c r="I5" s="77"/>
      <c r="J5" s="77"/>
      <c r="K5" s="77"/>
    </row>
    <row r="6" spans="1:84" ht="14.4" x14ac:dyDescent="0.3">
      <c r="A6" s="40" t="s">
        <v>45</v>
      </c>
      <c r="D6" s="77" t="s">
        <v>41</v>
      </c>
      <c r="E6" s="77"/>
      <c r="F6" s="77"/>
      <c r="G6" s="77"/>
      <c r="H6" s="77"/>
      <c r="I6" s="77"/>
      <c r="J6" s="77"/>
      <c r="K6" s="77"/>
    </row>
    <row r="7" spans="1:84" ht="14.4" x14ac:dyDescent="0.3">
      <c r="A7" s="50" t="s">
        <v>46</v>
      </c>
      <c r="G7" s="38"/>
      <c r="H7" s="38"/>
    </row>
    <row r="8" spans="1:84" ht="12.6" x14ac:dyDescent="0.3">
      <c r="A8" s="40" t="s">
        <v>24</v>
      </c>
      <c r="D8" s="40" t="s">
        <v>26</v>
      </c>
    </row>
    <row r="9" spans="1:84" ht="38.4" customHeight="1" x14ac:dyDescent="0.3">
      <c r="D9" s="77" t="s">
        <v>42</v>
      </c>
      <c r="E9" s="77"/>
      <c r="F9" s="77"/>
      <c r="G9" s="77"/>
      <c r="H9" s="77"/>
      <c r="I9" s="77"/>
      <c r="J9" s="77"/>
      <c r="K9" s="77"/>
    </row>
    <row r="10" spans="1:84" ht="12.6" customHeight="1" x14ac:dyDescent="0.3">
      <c r="D10" s="65"/>
      <c r="E10" s="65"/>
      <c r="F10" s="65"/>
      <c r="G10" s="65"/>
      <c r="H10" s="65"/>
      <c r="I10" s="65"/>
      <c r="J10" s="65"/>
      <c r="K10" s="65"/>
    </row>
    <row r="11" spans="1:84" ht="25.2" customHeight="1" x14ac:dyDescent="0.3">
      <c r="D11" s="77" t="s">
        <v>154</v>
      </c>
      <c r="E11" s="77"/>
      <c r="F11" s="77"/>
      <c r="G11" s="77"/>
      <c r="H11" s="77"/>
      <c r="I11" s="77"/>
      <c r="J11" s="77"/>
      <c r="K11" s="77"/>
    </row>
    <row r="12" spans="1:84" ht="12.6" customHeight="1" x14ac:dyDescent="0.3">
      <c r="A12" s="40"/>
    </row>
    <row r="13" spans="1:84" ht="26.4" customHeight="1" x14ac:dyDescent="0.3">
      <c r="A13" s="78" t="s">
        <v>0</v>
      </c>
      <c r="B13" s="78" t="s">
        <v>1</v>
      </c>
      <c r="C13" s="78" t="s">
        <v>19</v>
      </c>
      <c r="D13" s="78" t="s">
        <v>13</v>
      </c>
      <c r="E13" s="81" t="s">
        <v>2</v>
      </c>
      <c r="F13" s="78" t="s">
        <v>33</v>
      </c>
      <c r="G13" s="78"/>
      <c r="H13" s="78" t="s">
        <v>34</v>
      </c>
      <c r="I13" s="78"/>
      <c r="J13" s="78" t="s">
        <v>35</v>
      </c>
      <c r="K13" s="78"/>
      <c r="L13" s="78" t="s">
        <v>15</v>
      </c>
      <c r="M13" s="78" t="s">
        <v>14</v>
      </c>
      <c r="N13" s="78" t="s">
        <v>16</v>
      </c>
      <c r="O13" s="78" t="s">
        <v>30</v>
      </c>
      <c r="P13" s="78" t="s">
        <v>31</v>
      </c>
      <c r="Q13" s="78" t="s">
        <v>32</v>
      </c>
      <c r="R13" s="78" t="s">
        <v>3</v>
      </c>
      <c r="S13" s="78" t="s">
        <v>4</v>
      </c>
    </row>
    <row r="14" spans="1:84" ht="59.4" customHeight="1" x14ac:dyDescent="0.3">
      <c r="A14" s="79"/>
      <c r="B14" s="79"/>
      <c r="C14" s="79"/>
      <c r="D14" s="79"/>
      <c r="E14" s="82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</row>
    <row r="15" spans="1:84" ht="28.8" customHeight="1" x14ac:dyDescent="0.3">
      <c r="A15" s="80"/>
      <c r="B15" s="80"/>
      <c r="C15" s="80"/>
      <c r="D15" s="80"/>
      <c r="E15" s="83"/>
      <c r="F15" s="41" t="s">
        <v>27</v>
      </c>
      <c r="G15" s="42" t="s">
        <v>28</v>
      </c>
      <c r="H15" s="42" t="s">
        <v>27</v>
      </c>
      <c r="I15" s="42" t="s">
        <v>28</v>
      </c>
      <c r="J15" s="42" t="s">
        <v>27</v>
      </c>
      <c r="K15" s="42" t="s">
        <v>28</v>
      </c>
      <c r="L15" s="42" t="s">
        <v>29</v>
      </c>
      <c r="M15" s="42" t="s">
        <v>21</v>
      </c>
      <c r="N15" s="42" t="s">
        <v>21</v>
      </c>
      <c r="O15" s="42" t="s">
        <v>22</v>
      </c>
      <c r="P15" s="42" t="s">
        <v>23</v>
      </c>
      <c r="Q15" s="42" t="s">
        <v>23</v>
      </c>
      <c r="R15" s="42" t="s">
        <v>22</v>
      </c>
      <c r="S15" s="42"/>
    </row>
    <row r="16" spans="1:84" s="43" customFormat="1" ht="12.75" customHeight="1" x14ac:dyDescent="0.25">
      <c r="A16" s="53" t="s">
        <v>88</v>
      </c>
      <c r="B16" s="53" t="s">
        <v>69</v>
      </c>
      <c r="C16" s="20" t="s">
        <v>48</v>
      </c>
      <c r="D16" s="54">
        <v>993816</v>
      </c>
      <c r="E16" s="54">
        <v>450000</v>
      </c>
      <c r="F16" s="56" t="s">
        <v>110</v>
      </c>
      <c r="G16" s="57" t="s">
        <v>130</v>
      </c>
      <c r="H16" s="59" t="s">
        <v>123</v>
      </c>
      <c r="I16" s="61" t="s">
        <v>130</v>
      </c>
      <c r="J16" s="63" t="s">
        <v>136</v>
      </c>
      <c r="K16" s="57" t="s">
        <v>131</v>
      </c>
      <c r="L16" s="44">
        <v>15</v>
      </c>
      <c r="M16" s="44">
        <v>9</v>
      </c>
      <c r="N16" s="44">
        <v>7</v>
      </c>
      <c r="O16" s="44">
        <v>5</v>
      </c>
      <c r="P16" s="44">
        <v>8</v>
      </c>
      <c r="Q16" s="44">
        <v>6</v>
      </c>
      <c r="R16" s="44">
        <v>5</v>
      </c>
      <c r="S16" s="45">
        <f>SUM(L16:R16)</f>
        <v>55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</row>
    <row r="17" spans="1:84" s="43" customFormat="1" ht="12.75" customHeight="1" x14ac:dyDescent="0.25">
      <c r="A17" s="53" t="s">
        <v>89</v>
      </c>
      <c r="B17" s="53" t="s">
        <v>70</v>
      </c>
      <c r="C17" s="20" t="s">
        <v>49</v>
      </c>
      <c r="D17" s="54">
        <v>1019000</v>
      </c>
      <c r="E17" s="54">
        <v>660000</v>
      </c>
      <c r="F17" s="56" t="s">
        <v>111</v>
      </c>
      <c r="G17" s="57" t="s">
        <v>130</v>
      </c>
      <c r="H17" s="59" t="s">
        <v>134</v>
      </c>
      <c r="I17" s="61" t="s">
        <v>131</v>
      </c>
      <c r="J17" s="51" t="s">
        <v>137</v>
      </c>
      <c r="K17" s="57" t="s">
        <v>131</v>
      </c>
      <c r="L17" s="44">
        <v>28</v>
      </c>
      <c r="M17" s="44">
        <v>12</v>
      </c>
      <c r="N17" s="44">
        <v>10</v>
      </c>
      <c r="O17" s="44">
        <v>4</v>
      </c>
      <c r="P17" s="44">
        <v>7</v>
      </c>
      <c r="Q17" s="44">
        <v>7</v>
      </c>
      <c r="R17" s="44">
        <v>3</v>
      </c>
      <c r="S17" s="45">
        <f t="shared" ref="S17:S36" si="0">SUM(L17:R17)</f>
        <v>71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</row>
    <row r="18" spans="1:84" s="43" customFormat="1" ht="12.75" customHeight="1" x14ac:dyDescent="0.25">
      <c r="A18" s="53" t="s">
        <v>90</v>
      </c>
      <c r="B18" s="53" t="s">
        <v>71</v>
      </c>
      <c r="C18" s="20" t="s">
        <v>50</v>
      </c>
      <c r="D18" s="54">
        <v>1598000</v>
      </c>
      <c r="E18" s="54">
        <v>500000</v>
      </c>
      <c r="F18" s="56" t="s">
        <v>112</v>
      </c>
      <c r="G18" s="57" t="s">
        <v>130</v>
      </c>
      <c r="H18" s="59" t="s">
        <v>120</v>
      </c>
      <c r="I18" s="61" t="s">
        <v>130</v>
      </c>
      <c r="J18" s="51" t="s">
        <v>138</v>
      </c>
      <c r="K18" s="57" t="s">
        <v>130</v>
      </c>
      <c r="L18" s="44">
        <v>15</v>
      </c>
      <c r="M18" s="44">
        <v>7</v>
      </c>
      <c r="N18" s="44">
        <v>5</v>
      </c>
      <c r="O18" s="44">
        <v>4</v>
      </c>
      <c r="P18" s="44">
        <v>6</v>
      </c>
      <c r="Q18" s="44">
        <v>3</v>
      </c>
      <c r="R18" s="44">
        <v>4</v>
      </c>
      <c r="S18" s="45">
        <f t="shared" si="0"/>
        <v>44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</row>
    <row r="19" spans="1:84" s="43" customFormat="1" ht="12.75" customHeight="1" x14ac:dyDescent="0.25">
      <c r="A19" s="53" t="s">
        <v>91</v>
      </c>
      <c r="B19" s="53" t="s">
        <v>72</v>
      </c>
      <c r="C19" s="20" t="s">
        <v>51</v>
      </c>
      <c r="D19" s="54">
        <v>2666000</v>
      </c>
      <c r="E19" s="54">
        <v>1200000</v>
      </c>
      <c r="F19" s="56" t="s">
        <v>113</v>
      </c>
      <c r="G19" s="57" t="s">
        <v>131</v>
      </c>
      <c r="H19" s="59" t="s">
        <v>121</v>
      </c>
      <c r="I19" s="61" t="s">
        <v>133</v>
      </c>
      <c r="J19" s="51" t="s">
        <v>139</v>
      </c>
      <c r="K19" s="57" t="s">
        <v>131</v>
      </c>
      <c r="L19" s="44">
        <v>30</v>
      </c>
      <c r="M19" s="44">
        <v>14</v>
      </c>
      <c r="N19" s="44">
        <v>12</v>
      </c>
      <c r="O19" s="44">
        <v>4</v>
      </c>
      <c r="P19" s="44">
        <v>8</v>
      </c>
      <c r="Q19" s="44">
        <v>8</v>
      </c>
      <c r="R19" s="44">
        <v>4</v>
      </c>
      <c r="S19" s="45">
        <f>SUM(L19:R19)</f>
        <v>80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</row>
    <row r="20" spans="1:84" s="43" customFormat="1" ht="12.75" customHeight="1" x14ac:dyDescent="0.25">
      <c r="A20" s="53" t="s">
        <v>92</v>
      </c>
      <c r="B20" s="53" t="s">
        <v>73</v>
      </c>
      <c r="C20" s="20" t="s">
        <v>52</v>
      </c>
      <c r="D20" s="54">
        <v>1775000</v>
      </c>
      <c r="E20" s="54">
        <v>850000</v>
      </c>
      <c r="F20" s="56" t="s">
        <v>114</v>
      </c>
      <c r="G20" s="57" t="s">
        <v>131</v>
      </c>
      <c r="H20" s="59" t="s">
        <v>122</v>
      </c>
      <c r="I20" s="61" t="s">
        <v>130</v>
      </c>
      <c r="J20" s="51" t="s">
        <v>140</v>
      </c>
      <c r="K20" s="57" t="s">
        <v>131</v>
      </c>
      <c r="L20" s="44">
        <v>29</v>
      </c>
      <c r="M20" s="44">
        <v>11</v>
      </c>
      <c r="N20" s="44">
        <v>11</v>
      </c>
      <c r="O20" s="44">
        <v>4</v>
      </c>
      <c r="P20" s="44">
        <v>8</v>
      </c>
      <c r="Q20" s="44">
        <v>9</v>
      </c>
      <c r="R20" s="44">
        <v>3</v>
      </c>
      <c r="S20" s="45">
        <f t="shared" si="0"/>
        <v>75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</row>
    <row r="21" spans="1:84" s="43" customFormat="1" ht="12.6" x14ac:dyDescent="0.25">
      <c r="A21" s="53" t="s">
        <v>93</v>
      </c>
      <c r="B21" s="53" t="s">
        <v>74</v>
      </c>
      <c r="C21" s="21">
        <v>1938</v>
      </c>
      <c r="D21" s="54">
        <v>2405000</v>
      </c>
      <c r="E21" s="54">
        <v>1100000</v>
      </c>
      <c r="F21" s="56" t="s">
        <v>115</v>
      </c>
      <c r="G21" s="57" t="s">
        <v>131</v>
      </c>
      <c r="H21" s="59" t="s">
        <v>126</v>
      </c>
      <c r="I21" s="61" t="s">
        <v>131</v>
      </c>
      <c r="J21" s="51" t="s">
        <v>141</v>
      </c>
      <c r="K21" s="57" t="s">
        <v>131</v>
      </c>
      <c r="L21" s="44">
        <v>28</v>
      </c>
      <c r="M21" s="44">
        <v>13</v>
      </c>
      <c r="N21" s="44">
        <v>12</v>
      </c>
      <c r="O21" s="44">
        <v>4</v>
      </c>
      <c r="P21" s="44">
        <v>9</v>
      </c>
      <c r="Q21" s="44">
        <v>7</v>
      </c>
      <c r="R21" s="44">
        <v>4</v>
      </c>
      <c r="S21" s="45">
        <f t="shared" si="0"/>
        <v>77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</row>
    <row r="22" spans="1:84" s="43" customFormat="1" ht="12.75" customHeight="1" x14ac:dyDescent="0.25">
      <c r="A22" s="53" t="s">
        <v>94</v>
      </c>
      <c r="B22" s="53" t="s">
        <v>74</v>
      </c>
      <c r="C22" s="20" t="s">
        <v>53</v>
      </c>
      <c r="D22" s="54">
        <v>1980000</v>
      </c>
      <c r="E22" s="54">
        <v>900000</v>
      </c>
      <c r="F22" s="56" t="s">
        <v>116</v>
      </c>
      <c r="G22" s="57" t="s">
        <v>131</v>
      </c>
      <c r="H22" s="59" t="s">
        <v>115</v>
      </c>
      <c r="I22" s="61" t="s">
        <v>131</v>
      </c>
      <c r="J22" s="51" t="s">
        <v>142</v>
      </c>
      <c r="K22" s="57" t="s">
        <v>131</v>
      </c>
      <c r="L22" s="44">
        <v>32</v>
      </c>
      <c r="M22" s="44">
        <v>15</v>
      </c>
      <c r="N22" s="44">
        <v>12</v>
      </c>
      <c r="O22" s="44">
        <v>5</v>
      </c>
      <c r="P22" s="44">
        <v>9</v>
      </c>
      <c r="Q22" s="44">
        <v>10</v>
      </c>
      <c r="R22" s="44">
        <v>4</v>
      </c>
      <c r="S22" s="45">
        <f t="shared" si="0"/>
        <v>87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</row>
    <row r="23" spans="1:84" s="43" customFormat="1" ht="12.75" customHeight="1" x14ac:dyDescent="0.25">
      <c r="A23" s="53" t="s">
        <v>95</v>
      </c>
      <c r="B23" s="53" t="s">
        <v>75</v>
      </c>
      <c r="C23" s="20" t="s">
        <v>54</v>
      </c>
      <c r="D23" s="54">
        <v>2745700</v>
      </c>
      <c r="E23" s="54">
        <v>700000</v>
      </c>
      <c r="F23" s="56" t="s">
        <v>117</v>
      </c>
      <c r="G23" s="57" t="s">
        <v>131</v>
      </c>
      <c r="H23" s="59" t="s">
        <v>114</v>
      </c>
      <c r="I23" s="61" t="s">
        <v>133</v>
      </c>
      <c r="J23" s="51" t="s">
        <v>143</v>
      </c>
      <c r="K23" s="57" t="s">
        <v>131</v>
      </c>
      <c r="L23" s="44">
        <v>20</v>
      </c>
      <c r="M23" s="44">
        <v>12</v>
      </c>
      <c r="N23" s="44">
        <v>8</v>
      </c>
      <c r="O23" s="44">
        <v>5</v>
      </c>
      <c r="P23" s="44">
        <v>9</v>
      </c>
      <c r="Q23" s="44">
        <v>7</v>
      </c>
      <c r="R23" s="44">
        <v>4</v>
      </c>
      <c r="S23" s="45">
        <f t="shared" si="0"/>
        <v>65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</row>
    <row r="24" spans="1:84" s="43" customFormat="1" ht="13.5" customHeight="1" x14ac:dyDescent="0.25">
      <c r="A24" s="53" t="s">
        <v>96</v>
      </c>
      <c r="B24" s="53" t="s">
        <v>76</v>
      </c>
      <c r="C24" s="20" t="s">
        <v>55</v>
      </c>
      <c r="D24" s="54">
        <v>1856930</v>
      </c>
      <c r="E24" s="54">
        <v>900000</v>
      </c>
      <c r="F24" s="56" t="s">
        <v>118</v>
      </c>
      <c r="G24" s="57" t="s">
        <v>130</v>
      </c>
      <c r="H24" s="59" t="s">
        <v>129</v>
      </c>
      <c r="I24" s="61" t="s">
        <v>130</v>
      </c>
      <c r="J24" s="51" t="s">
        <v>144</v>
      </c>
      <c r="K24" s="57" t="s">
        <v>130</v>
      </c>
      <c r="L24" s="44">
        <v>13</v>
      </c>
      <c r="M24" s="44">
        <v>10</v>
      </c>
      <c r="N24" s="44">
        <v>4</v>
      </c>
      <c r="O24" s="44">
        <v>3</v>
      </c>
      <c r="P24" s="44">
        <v>7</v>
      </c>
      <c r="Q24" s="44">
        <v>3</v>
      </c>
      <c r="R24" s="44">
        <v>3</v>
      </c>
      <c r="S24" s="45">
        <f t="shared" si="0"/>
        <v>43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</row>
    <row r="25" spans="1:84" s="43" customFormat="1" ht="12.75" customHeight="1" x14ac:dyDescent="0.25">
      <c r="A25" s="53" t="s">
        <v>97</v>
      </c>
      <c r="B25" s="53" t="s">
        <v>77</v>
      </c>
      <c r="C25" s="20" t="s">
        <v>56</v>
      </c>
      <c r="D25" s="54">
        <v>850000</v>
      </c>
      <c r="E25" s="54">
        <v>700000</v>
      </c>
      <c r="F25" s="56" t="s">
        <v>119</v>
      </c>
      <c r="G25" s="57" t="s">
        <v>130</v>
      </c>
      <c r="H25" s="59" t="s">
        <v>111</v>
      </c>
      <c r="I25" s="61" t="s">
        <v>131</v>
      </c>
      <c r="J25" s="51" t="s">
        <v>140</v>
      </c>
      <c r="K25" s="57" t="s">
        <v>130</v>
      </c>
      <c r="L25" s="44">
        <v>30</v>
      </c>
      <c r="M25" s="44">
        <v>9</v>
      </c>
      <c r="N25" s="44">
        <v>12</v>
      </c>
      <c r="O25" s="44">
        <v>4</v>
      </c>
      <c r="P25" s="44">
        <v>7</v>
      </c>
      <c r="Q25" s="44">
        <v>10</v>
      </c>
      <c r="R25" s="44">
        <v>3</v>
      </c>
      <c r="S25" s="45">
        <f t="shared" si="0"/>
        <v>75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</row>
    <row r="26" spans="1:84" s="43" customFormat="1" ht="12.75" customHeight="1" x14ac:dyDescent="0.25">
      <c r="A26" s="53" t="s">
        <v>98</v>
      </c>
      <c r="B26" s="53" t="s">
        <v>78</v>
      </c>
      <c r="C26" s="20" t="s">
        <v>57</v>
      </c>
      <c r="D26" s="54">
        <v>1665000</v>
      </c>
      <c r="E26" s="54">
        <v>830000</v>
      </c>
      <c r="F26" s="56" t="s">
        <v>120</v>
      </c>
      <c r="G26" s="57" t="s">
        <v>132</v>
      </c>
      <c r="H26" s="59" t="s">
        <v>117</v>
      </c>
      <c r="I26" s="61" t="s">
        <v>131</v>
      </c>
      <c r="J26" s="51" t="s">
        <v>137</v>
      </c>
      <c r="K26" s="57" t="s">
        <v>131</v>
      </c>
      <c r="L26" s="44">
        <v>25</v>
      </c>
      <c r="M26" s="44">
        <v>10</v>
      </c>
      <c r="N26" s="44">
        <v>11</v>
      </c>
      <c r="O26" s="44">
        <v>4</v>
      </c>
      <c r="P26" s="44">
        <v>7</v>
      </c>
      <c r="Q26" s="44">
        <v>5</v>
      </c>
      <c r="R26" s="44">
        <v>4</v>
      </c>
      <c r="S26" s="45">
        <f t="shared" si="0"/>
        <v>66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</row>
    <row r="27" spans="1:84" s="43" customFormat="1" ht="12.75" customHeight="1" x14ac:dyDescent="0.25">
      <c r="A27" s="53" t="s">
        <v>99</v>
      </c>
      <c r="B27" s="53" t="s">
        <v>79</v>
      </c>
      <c r="C27" s="20" t="s">
        <v>58</v>
      </c>
      <c r="D27" s="54">
        <v>822200</v>
      </c>
      <c r="E27" s="54">
        <v>400000</v>
      </c>
      <c r="F27" s="56" t="s">
        <v>121</v>
      </c>
      <c r="G27" s="57" t="s">
        <v>133</v>
      </c>
      <c r="H27" s="59" t="s">
        <v>110</v>
      </c>
      <c r="I27" s="61" t="s">
        <v>131</v>
      </c>
      <c r="J27" s="51" t="s">
        <v>138</v>
      </c>
      <c r="K27" s="57" t="s">
        <v>130</v>
      </c>
      <c r="L27" s="44">
        <v>20</v>
      </c>
      <c r="M27" s="44">
        <v>12</v>
      </c>
      <c r="N27" s="44">
        <v>10</v>
      </c>
      <c r="O27" s="44">
        <v>4</v>
      </c>
      <c r="P27" s="44">
        <v>6</v>
      </c>
      <c r="Q27" s="44">
        <v>7</v>
      </c>
      <c r="R27" s="44">
        <v>4</v>
      </c>
      <c r="S27" s="45">
        <f t="shared" si="0"/>
        <v>63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</row>
    <row r="28" spans="1:84" s="43" customFormat="1" ht="12.75" customHeight="1" x14ac:dyDescent="0.25">
      <c r="A28" s="53" t="s">
        <v>100</v>
      </c>
      <c r="B28" s="53" t="s">
        <v>80</v>
      </c>
      <c r="C28" s="20" t="s">
        <v>59</v>
      </c>
      <c r="D28" s="54">
        <v>1796000</v>
      </c>
      <c r="E28" s="54">
        <v>800000</v>
      </c>
      <c r="F28" s="56" t="s">
        <v>122</v>
      </c>
      <c r="G28" s="57" t="s">
        <v>132</v>
      </c>
      <c r="H28" s="59" t="s">
        <v>127</v>
      </c>
      <c r="I28" s="61" t="s">
        <v>131</v>
      </c>
      <c r="J28" s="51" t="s">
        <v>139</v>
      </c>
      <c r="K28" s="57" t="s">
        <v>131</v>
      </c>
      <c r="L28" s="44">
        <v>30</v>
      </c>
      <c r="M28" s="44">
        <v>10</v>
      </c>
      <c r="N28" s="44">
        <v>12</v>
      </c>
      <c r="O28" s="44">
        <v>5</v>
      </c>
      <c r="P28" s="44">
        <v>8</v>
      </c>
      <c r="Q28" s="44">
        <v>9</v>
      </c>
      <c r="R28" s="44">
        <v>4</v>
      </c>
      <c r="S28" s="45">
        <f t="shared" si="0"/>
        <v>78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</row>
    <row r="29" spans="1:84" s="43" customFormat="1" ht="12.6" x14ac:dyDescent="0.25">
      <c r="A29" s="53" t="s">
        <v>101</v>
      </c>
      <c r="B29" s="53" t="s">
        <v>77</v>
      </c>
      <c r="C29" s="20" t="s">
        <v>60</v>
      </c>
      <c r="D29" s="54">
        <v>1700000</v>
      </c>
      <c r="E29" s="54">
        <v>800000</v>
      </c>
      <c r="F29" s="56" t="s">
        <v>123</v>
      </c>
      <c r="G29" s="57" t="s">
        <v>131</v>
      </c>
      <c r="H29" s="59" t="s">
        <v>113</v>
      </c>
      <c r="I29" s="61" t="s">
        <v>131</v>
      </c>
      <c r="J29" s="51" t="s">
        <v>140</v>
      </c>
      <c r="K29" s="57" t="s">
        <v>131</v>
      </c>
      <c r="L29" s="44">
        <v>35</v>
      </c>
      <c r="M29" s="44">
        <v>11</v>
      </c>
      <c r="N29" s="44">
        <v>14</v>
      </c>
      <c r="O29" s="44">
        <v>5</v>
      </c>
      <c r="P29" s="44">
        <v>7</v>
      </c>
      <c r="Q29" s="44">
        <v>10</v>
      </c>
      <c r="R29" s="44">
        <v>3</v>
      </c>
      <c r="S29" s="45">
        <f t="shared" si="0"/>
        <v>85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</row>
    <row r="30" spans="1:84" s="43" customFormat="1" ht="12.75" customHeight="1" x14ac:dyDescent="0.25">
      <c r="A30" s="53" t="s">
        <v>102</v>
      </c>
      <c r="B30" s="53" t="s">
        <v>81</v>
      </c>
      <c r="C30" s="20" t="s">
        <v>61</v>
      </c>
      <c r="D30" s="54">
        <v>1412600</v>
      </c>
      <c r="E30" s="54">
        <v>650000</v>
      </c>
      <c r="F30" s="56" t="s">
        <v>124</v>
      </c>
      <c r="G30" s="57" t="s">
        <v>133</v>
      </c>
      <c r="H30" s="59" t="s">
        <v>128</v>
      </c>
      <c r="I30" s="61" t="s">
        <v>131</v>
      </c>
      <c r="J30" s="51" t="s">
        <v>141</v>
      </c>
      <c r="K30" s="57" t="s">
        <v>131</v>
      </c>
      <c r="L30" s="44">
        <v>20</v>
      </c>
      <c r="M30" s="44">
        <v>10</v>
      </c>
      <c r="N30" s="44">
        <v>8</v>
      </c>
      <c r="O30" s="44">
        <v>4</v>
      </c>
      <c r="P30" s="44">
        <v>8</v>
      </c>
      <c r="Q30" s="44">
        <v>7</v>
      </c>
      <c r="R30" s="44">
        <v>3</v>
      </c>
      <c r="S30" s="45">
        <f t="shared" si="0"/>
        <v>60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</row>
    <row r="31" spans="1:84" s="43" customFormat="1" ht="12.75" customHeight="1" x14ac:dyDescent="0.25">
      <c r="A31" s="53" t="s">
        <v>103</v>
      </c>
      <c r="B31" s="53" t="s">
        <v>82</v>
      </c>
      <c r="C31" s="20" t="s">
        <v>62</v>
      </c>
      <c r="D31" s="55">
        <v>950750</v>
      </c>
      <c r="E31" s="55">
        <v>685000</v>
      </c>
      <c r="F31" s="56" t="s">
        <v>111</v>
      </c>
      <c r="G31" s="57" t="s">
        <v>131</v>
      </c>
      <c r="H31" s="59" t="s">
        <v>123</v>
      </c>
      <c r="I31" s="61" t="s">
        <v>131</v>
      </c>
      <c r="J31" s="51" t="s">
        <v>143</v>
      </c>
      <c r="K31" s="57" t="s">
        <v>131</v>
      </c>
      <c r="L31" s="44">
        <v>24</v>
      </c>
      <c r="M31" s="44">
        <v>12</v>
      </c>
      <c r="N31" s="44">
        <v>10</v>
      </c>
      <c r="O31" s="44">
        <v>3</v>
      </c>
      <c r="P31" s="44">
        <v>8</v>
      </c>
      <c r="Q31" s="44">
        <v>6</v>
      </c>
      <c r="R31" s="44">
        <v>4</v>
      </c>
      <c r="S31" s="45">
        <f t="shared" si="0"/>
        <v>67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</row>
    <row r="32" spans="1:84" s="43" customFormat="1" ht="12.75" customHeight="1" x14ac:dyDescent="0.25">
      <c r="A32" s="53" t="s">
        <v>104</v>
      </c>
      <c r="B32" s="53" t="s">
        <v>83</v>
      </c>
      <c r="C32" s="20" t="s">
        <v>63</v>
      </c>
      <c r="D32" s="54">
        <v>1090000</v>
      </c>
      <c r="E32" s="54">
        <v>750000</v>
      </c>
      <c r="F32" s="56" t="s">
        <v>125</v>
      </c>
      <c r="G32" s="57" t="s">
        <v>130</v>
      </c>
      <c r="H32" s="59" t="s">
        <v>118</v>
      </c>
      <c r="I32" s="61" t="s">
        <v>131</v>
      </c>
      <c r="J32" s="51" t="s">
        <v>142</v>
      </c>
      <c r="K32" s="57" t="s">
        <v>130</v>
      </c>
      <c r="L32" s="44">
        <v>25</v>
      </c>
      <c r="M32" s="44">
        <v>12</v>
      </c>
      <c r="N32" s="44">
        <v>12</v>
      </c>
      <c r="O32" s="44">
        <v>3</v>
      </c>
      <c r="P32" s="44">
        <v>6</v>
      </c>
      <c r="Q32" s="44">
        <v>4</v>
      </c>
      <c r="R32" s="44">
        <v>3</v>
      </c>
      <c r="S32" s="45">
        <f t="shared" si="0"/>
        <v>65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</row>
    <row r="33" spans="1:84" s="43" customFormat="1" ht="12.75" customHeight="1" x14ac:dyDescent="0.25">
      <c r="A33" s="53" t="s">
        <v>105</v>
      </c>
      <c r="B33" s="53" t="s">
        <v>72</v>
      </c>
      <c r="C33" s="20" t="s">
        <v>64</v>
      </c>
      <c r="D33" s="54">
        <v>1500000</v>
      </c>
      <c r="E33" s="54">
        <v>600000</v>
      </c>
      <c r="F33" s="56" t="s">
        <v>110</v>
      </c>
      <c r="G33" s="57" t="s">
        <v>131</v>
      </c>
      <c r="H33" s="59" t="s">
        <v>116</v>
      </c>
      <c r="I33" s="61" t="s">
        <v>131</v>
      </c>
      <c r="J33" s="51" t="s">
        <v>144</v>
      </c>
      <c r="K33" s="57" t="s">
        <v>130</v>
      </c>
      <c r="L33" s="44">
        <v>15</v>
      </c>
      <c r="M33" s="44">
        <v>10</v>
      </c>
      <c r="N33" s="44">
        <v>7</v>
      </c>
      <c r="O33" s="44">
        <v>4</v>
      </c>
      <c r="P33" s="44">
        <v>7</v>
      </c>
      <c r="Q33" s="44">
        <v>4</v>
      </c>
      <c r="R33" s="44">
        <v>4</v>
      </c>
      <c r="S33" s="45">
        <f t="shared" si="0"/>
        <v>51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</row>
    <row r="34" spans="1:84" s="43" customFormat="1" ht="12.6" x14ac:dyDescent="0.25">
      <c r="A34" s="53" t="s">
        <v>106</v>
      </c>
      <c r="B34" s="53" t="s">
        <v>84</v>
      </c>
      <c r="C34" s="20" t="s">
        <v>65</v>
      </c>
      <c r="D34" s="54">
        <v>1450737</v>
      </c>
      <c r="E34" s="54">
        <v>500000</v>
      </c>
      <c r="F34" s="56" t="s">
        <v>126</v>
      </c>
      <c r="G34" s="57" t="s">
        <v>131</v>
      </c>
      <c r="H34" s="59" t="s">
        <v>124</v>
      </c>
      <c r="I34" s="61" t="s">
        <v>133</v>
      </c>
      <c r="J34" s="51" t="s">
        <v>141</v>
      </c>
      <c r="K34" s="57" t="s">
        <v>131</v>
      </c>
      <c r="L34" s="44">
        <v>30</v>
      </c>
      <c r="M34" s="44">
        <v>12</v>
      </c>
      <c r="N34" s="44">
        <v>14</v>
      </c>
      <c r="O34" s="44">
        <v>3</v>
      </c>
      <c r="P34" s="44">
        <v>6</v>
      </c>
      <c r="Q34" s="44">
        <v>8</v>
      </c>
      <c r="R34" s="44">
        <v>4</v>
      </c>
      <c r="S34" s="45">
        <f t="shared" si="0"/>
        <v>77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</row>
    <row r="35" spans="1:84" s="43" customFormat="1" ht="12.75" customHeight="1" x14ac:dyDescent="0.25">
      <c r="A35" s="53" t="s">
        <v>107</v>
      </c>
      <c r="B35" s="53" t="s">
        <v>85</v>
      </c>
      <c r="C35" s="20" t="s">
        <v>66</v>
      </c>
      <c r="D35" s="54">
        <v>1717500</v>
      </c>
      <c r="E35" s="54">
        <v>1127500</v>
      </c>
      <c r="F35" s="56" t="s">
        <v>127</v>
      </c>
      <c r="G35" s="57" t="s">
        <v>131</v>
      </c>
      <c r="H35" s="59" t="s">
        <v>112</v>
      </c>
      <c r="I35" s="61" t="s">
        <v>131</v>
      </c>
      <c r="J35" s="51" t="s">
        <v>137</v>
      </c>
      <c r="K35" s="57" t="s">
        <v>131</v>
      </c>
      <c r="L35" s="44">
        <v>15</v>
      </c>
      <c r="M35" s="44">
        <v>11</v>
      </c>
      <c r="N35" s="44">
        <v>8</v>
      </c>
      <c r="O35" s="44">
        <v>3</v>
      </c>
      <c r="P35" s="44">
        <v>6</v>
      </c>
      <c r="Q35" s="44">
        <v>5</v>
      </c>
      <c r="R35" s="44">
        <v>4</v>
      </c>
      <c r="S35" s="45">
        <f t="shared" si="0"/>
        <v>52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</row>
    <row r="36" spans="1:84" s="43" customFormat="1" ht="12.75" customHeight="1" x14ac:dyDescent="0.25">
      <c r="A36" s="17" t="s">
        <v>108</v>
      </c>
      <c r="B36" s="17" t="s">
        <v>86</v>
      </c>
      <c r="C36" s="17" t="s">
        <v>67</v>
      </c>
      <c r="D36" s="54">
        <v>1530500</v>
      </c>
      <c r="E36" s="54">
        <v>600000</v>
      </c>
      <c r="F36" s="56" t="s">
        <v>128</v>
      </c>
      <c r="G36" s="57" t="s">
        <v>131</v>
      </c>
      <c r="H36" s="59" t="s">
        <v>125</v>
      </c>
      <c r="I36" s="61" t="s">
        <v>130</v>
      </c>
      <c r="J36" s="51" t="s">
        <v>138</v>
      </c>
      <c r="K36" s="57" t="s">
        <v>130</v>
      </c>
      <c r="L36" s="44">
        <v>5</v>
      </c>
      <c r="M36" s="44">
        <v>9</v>
      </c>
      <c r="N36" s="44">
        <v>5</v>
      </c>
      <c r="O36" s="44">
        <v>4</v>
      </c>
      <c r="P36" s="44">
        <v>8</v>
      </c>
      <c r="Q36" s="44">
        <v>3</v>
      </c>
      <c r="R36" s="44">
        <v>2</v>
      </c>
      <c r="S36" s="45">
        <f t="shared" si="0"/>
        <v>36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</row>
    <row r="37" spans="1:84" s="43" customFormat="1" ht="12.75" customHeight="1" x14ac:dyDescent="0.25">
      <c r="A37" s="52" t="s">
        <v>109</v>
      </c>
      <c r="B37" s="52" t="s">
        <v>87</v>
      </c>
      <c r="C37" s="22" t="s">
        <v>68</v>
      </c>
      <c r="D37" s="54">
        <v>1310000</v>
      </c>
      <c r="E37" s="54">
        <v>500000</v>
      </c>
      <c r="F37" s="56" t="s">
        <v>129</v>
      </c>
      <c r="G37" s="58" t="s">
        <v>130</v>
      </c>
      <c r="H37" s="60" t="s">
        <v>135</v>
      </c>
      <c r="I37" s="62" t="s">
        <v>130</v>
      </c>
      <c r="J37" s="56" t="s">
        <v>139</v>
      </c>
      <c r="K37" s="58" t="s">
        <v>130</v>
      </c>
      <c r="L37" s="44">
        <v>2</v>
      </c>
      <c r="M37" s="44">
        <v>7</v>
      </c>
      <c r="N37" s="44">
        <v>2</v>
      </c>
      <c r="O37" s="44">
        <v>2</v>
      </c>
      <c r="P37" s="44">
        <v>7</v>
      </c>
      <c r="Q37" s="44">
        <v>2</v>
      </c>
      <c r="R37" s="44">
        <v>2</v>
      </c>
      <c r="S37" s="45">
        <f>SUM(L37:R37)</f>
        <v>24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</row>
    <row r="38" spans="1:84" x14ac:dyDescent="0.3">
      <c r="D38" s="64">
        <f>SUM(D16:D37)</f>
        <v>34834733</v>
      </c>
      <c r="E38" s="64">
        <f>SUM(E16:E37)</f>
        <v>16202500</v>
      </c>
      <c r="F38" s="49"/>
    </row>
    <row r="39" spans="1:84" x14ac:dyDescent="0.3">
      <c r="E39" s="49"/>
      <c r="F39" s="49"/>
      <c r="G39" s="49"/>
      <c r="H39" s="49"/>
    </row>
  </sheetData>
  <mergeCells count="22">
    <mergeCell ref="F13:G14"/>
    <mergeCell ref="D3:K3"/>
    <mergeCell ref="D4:K4"/>
    <mergeCell ref="D5:K5"/>
    <mergeCell ref="D6:K6"/>
    <mergeCell ref="D9:K9"/>
    <mergeCell ref="D11:K11"/>
    <mergeCell ref="A13:A15"/>
    <mergeCell ref="B13:B15"/>
    <mergeCell ref="C13:C15"/>
    <mergeCell ref="D13:D15"/>
    <mergeCell ref="E13:E15"/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</mergeCells>
  <dataValidations count="4">
    <dataValidation type="decimal" operator="lessThanOrEqual" allowBlank="1" showInputMessage="1" showErrorMessage="1" error="max. 40" sqref="L16:L37" xr:uid="{32CA317D-46DB-4793-AA10-D1C0DA9A3A78}">
      <formula1>40</formula1>
    </dataValidation>
    <dataValidation type="decimal" operator="lessThanOrEqual" allowBlank="1" showInputMessage="1" showErrorMessage="1" error="max. 15" sqref="M16:N37" xr:uid="{10AD4150-1786-418E-99CE-7E26CB63737F}">
      <formula1>15</formula1>
    </dataValidation>
    <dataValidation type="decimal" operator="lessThanOrEqual" allowBlank="1" showInputMessage="1" showErrorMessage="1" error="max. 10" sqref="P16:Q37" xr:uid="{90AEE9D8-F058-46ED-ADDB-665A59233183}">
      <formula1>10</formula1>
    </dataValidation>
    <dataValidation type="decimal" operator="lessThanOrEqual" allowBlank="1" showInputMessage="1" showErrorMessage="1" error="max. 5" sqref="O16:O37 R16:R37" xr:uid="{6036B53F-AE09-4DE1-A9E4-791621C28BFC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31CC4-6667-40AE-BAA4-22C80C2C6E9B}">
  <dimension ref="A1:CF39"/>
  <sheetViews>
    <sheetView zoomScale="80" zoomScaleNormal="80" workbookViewId="0">
      <selection activeCell="D11" sqref="D11:K11"/>
    </sheetView>
  </sheetViews>
  <sheetFormatPr defaultColWidth="9.109375" defaultRowHeight="12" x14ac:dyDescent="0.3"/>
  <cols>
    <col min="1" max="1" width="11.6640625" style="38" customWidth="1"/>
    <col min="2" max="2" width="30" style="38" bestFit="1" customWidth="1"/>
    <col min="3" max="3" width="43.6640625" style="38" customWidth="1"/>
    <col min="4" max="4" width="15.5546875" style="38" customWidth="1"/>
    <col min="5" max="5" width="15" style="38" customWidth="1"/>
    <col min="6" max="6" width="15.77734375" style="38" customWidth="1"/>
    <col min="7" max="7" width="5.77734375" style="39" customWidth="1"/>
    <col min="8" max="8" width="15.77734375" style="39" customWidth="1"/>
    <col min="9" max="9" width="5.77734375" style="38" customWidth="1"/>
    <col min="10" max="10" width="16.88671875" style="38" customWidth="1"/>
    <col min="11" max="11" width="5.7773437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4" ht="38.25" customHeight="1" x14ac:dyDescent="0.3">
      <c r="A1" s="37" t="s">
        <v>36</v>
      </c>
    </row>
    <row r="2" spans="1:84" ht="14.4" x14ac:dyDescent="0.3">
      <c r="A2" s="40" t="s">
        <v>43</v>
      </c>
      <c r="D2" s="40" t="s">
        <v>25</v>
      </c>
    </row>
    <row r="3" spans="1:84" ht="14.4" x14ac:dyDescent="0.3">
      <c r="A3" s="40" t="s">
        <v>37</v>
      </c>
      <c r="D3" s="77" t="s">
        <v>38</v>
      </c>
      <c r="E3" s="77"/>
      <c r="F3" s="77"/>
      <c r="G3" s="77"/>
      <c r="H3" s="77"/>
      <c r="I3" s="77"/>
      <c r="J3" s="77"/>
      <c r="K3" s="77"/>
    </row>
    <row r="4" spans="1:84" ht="25.8" customHeight="1" x14ac:dyDescent="0.3">
      <c r="A4" s="40" t="s">
        <v>44</v>
      </c>
      <c r="D4" s="77" t="s">
        <v>39</v>
      </c>
      <c r="E4" s="77"/>
      <c r="F4" s="77"/>
      <c r="G4" s="77"/>
      <c r="H4" s="77"/>
      <c r="I4" s="77"/>
      <c r="J4" s="77"/>
      <c r="K4" s="77"/>
    </row>
    <row r="5" spans="1:84" ht="25.2" customHeight="1" x14ac:dyDescent="0.3">
      <c r="A5" s="40" t="s">
        <v>47</v>
      </c>
      <c r="D5" s="77" t="s">
        <v>40</v>
      </c>
      <c r="E5" s="77"/>
      <c r="F5" s="77"/>
      <c r="G5" s="77"/>
      <c r="H5" s="77"/>
      <c r="I5" s="77"/>
      <c r="J5" s="77"/>
      <c r="K5" s="77"/>
    </row>
    <row r="6" spans="1:84" ht="14.4" x14ac:dyDescent="0.3">
      <c r="A6" s="40" t="s">
        <v>45</v>
      </c>
      <c r="D6" s="77" t="s">
        <v>41</v>
      </c>
      <c r="E6" s="77"/>
      <c r="F6" s="77"/>
      <c r="G6" s="77"/>
      <c r="H6" s="77"/>
      <c r="I6" s="77"/>
      <c r="J6" s="77"/>
      <c r="K6" s="77"/>
    </row>
    <row r="7" spans="1:84" ht="14.4" x14ac:dyDescent="0.3">
      <c r="A7" s="50" t="s">
        <v>46</v>
      </c>
      <c r="G7" s="38"/>
      <c r="H7" s="38"/>
    </row>
    <row r="8" spans="1:84" ht="12.6" x14ac:dyDescent="0.3">
      <c r="A8" s="40" t="s">
        <v>24</v>
      </c>
      <c r="D8" s="40" t="s">
        <v>26</v>
      </c>
    </row>
    <row r="9" spans="1:84" ht="38.4" customHeight="1" x14ac:dyDescent="0.3">
      <c r="D9" s="77" t="s">
        <v>42</v>
      </c>
      <c r="E9" s="77"/>
      <c r="F9" s="77"/>
      <c r="G9" s="77"/>
      <c r="H9" s="77"/>
      <c r="I9" s="77"/>
      <c r="J9" s="77"/>
      <c r="K9" s="77"/>
    </row>
    <row r="10" spans="1:84" ht="12.6" customHeight="1" x14ac:dyDescent="0.3">
      <c r="D10" s="65"/>
      <c r="E10" s="65"/>
      <c r="F10" s="65"/>
      <c r="G10" s="65"/>
      <c r="H10" s="65"/>
      <c r="I10" s="65"/>
      <c r="J10" s="65"/>
      <c r="K10" s="65"/>
    </row>
    <row r="11" spans="1:84" ht="25.2" customHeight="1" x14ac:dyDescent="0.3">
      <c r="D11" s="77" t="s">
        <v>154</v>
      </c>
      <c r="E11" s="77"/>
      <c r="F11" s="77"/>
      <c r="G11" s="77"/>
      <c r="H11" s="77"/>
      <c r="I11" s="77"/>
      <c r="J11" s="77"/>
      <c r="K11" s="77"/>
    </row>
    <row r="12" spans="1:84" ht="12.6" customHeight="1" x14ac:dyDescent="0.3">
      <c r="A12" s="40"/>
    </row>
    <row r="13" spans="1:84" ht="26.4" customHeight="1" x14ac:dyDescent="0.3">
      <c r="A13" s="78" t="s">
        <v>0</v>
      </c>
      <c r="B13" s="78" t="s">
        <v>1</v>
      </c>
      <c r="C13" s="78" t="s">
        <v>19</v>
      </c>
      <c r="D13" s="78" t="s">
        <v>13</v>
      </c>
      <c r="E13" s="81" t="s">
        <v>2</v>
      </c>
      <c r="F13" s="78" t="s">
        <v>33</v>
      </c>
      <c r="G13" s="78"/>
      <c r="H13" s="78" t="s">
        <v>34</v>
      </c>
      <c r="I13" s="78"/>
      <c r="J13" s="78" t="s">
        <v>35</v>
      </c>
      <c r="K13" s="78"/>
      <c r="L13" s="78" t="s">
        <v>15</v>
      </c>
      <c r="M13" s="78" t="s">
        <v>14</v>
      </c>
      <c r="N13" s="78" t="s">
        <v>16</v>
      </c>
      <c r="O13" s="78" t="s">
        <v>30</v>
      </c>
      <c r="P13" s="78" t="s">
        <v>31</v>
      </c>
      <c r="Q13" s="78" t="s">
        <v>32</v>
      </c>
      <c r="R13" s="78" t="s">
        <v>3</v>
      </c>
      <c r="S13" s="78" t="s">
        <v>4</v>
      </c>
    </row>
    <row r="14" spans="1:84" ht="59.4" customHeight="1" x14ac:dyDescent="0.3">
      <c r="A14" s="79"/>
      <c r="B14" s="79"/>
      <c r="C14" s="79"/>
      <c r="D14" s="79"/>
      <c r="E14" s="82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</row>
    <row r="15" spans="1:84" ht="28.8" customHeight="1" x14ac:dyDescent="0.3">
      <c r="A15" s="80"/>
      <c r="B15" s="80"/>
      <c r="C15" s="80"/>
      <c r="D15" s="80"/>
      <c r="E15" s="83"/>
      <c r="F15" s="41" t="s">
        <v>27</v>
      </c>
      <c r="G15" s="42" t="s">
        <v>28</v>
      </c>
      <c r="H15" s="42" t="s">
        <v>27</v>
      </c>
      <c r="I15" s="42" t="s">
        <v>28</v>
      </c>
      <c r="J15" s="42" t="s">
        <v>27</v>
      </c>
      <c r="K15" s="42" t="s">
        <v>28</v>
      </c>
      <c r="L15" s="42" t="s">
        <v>29</v>
      </c>
      <c r="M15" s="42" t="s">
        <v>21</v>
      </c>
      <c r="N15" s="42" t="s">
        <v>21</v>
      </c>
      <c r="O15" s="42" t="s">
        <v>22</v>
      </c>
      <c r="P15" s="42" t="s">
        <v>23</v>
      </c>
      <c r="Q15" s="42" t="s">
        <v>23</v>
      </c>
      <c r="R15" s="42" t="s">
        <v>22</v>
      </c>
      <c r="S15" s="42"/>
    </row>
    <row r="16" spans="1:84" s="43" customFormat="1" ht="12.75" customHeight="1" x14ac:dyDescent="0.25">
      <c r="A16" s="53" t="s">
        <v>88</v>
      </c>
      <c r="B16" s="53" t="s">
        <v>69</v>
      </c>
      <c r="C16" s="20" t="s">
        <v>48</v>
      </c>
      <c r="D16" s="54">
        <v>993816</v>
      </c>
      <c r="E16" s="54">
        <v>450000</v>
      </c>
      <c r="F16" s="56" t="s">
        <v>110</v>
      </c>
      <c r="G16" s="57" t="s">
        <v>130</v>
      </c>
      <c r="H16" s="59" t="s">
        <v>123</v>
      </c>
      <c r="I16" s="61" t="s">
        <v>130</v>
      </c>
      <c r="J16" s="63" t="s">
        <v>136</v>
      </c>
      <c r="K16" s="57" t="s">
        <v>131</v>
      </c>
      <c r="L16" s="44">
        <v>21</v>
      </c>
      <c r="M16" s="44">
        <v>10</v>
      </c>
      <c r="N16" s="44">
        <v>9</v>
      </c>
      <c r="O16" s="44">
        <v>4</v>
      </c>
      <c r="P16" s="44">
        <v>9</v>
      </c>
      <c r="Q16" s="44">
        <v>8</v>
      </c>
      <c r="R16" s="44">
        <v>5</v>
      </c>
      <c r="S16" s="45">
        <f>SUM(L16:R16)</f>
        <v>66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</row>
    <row r="17" spans="1:84" s="43" customFormat="1" ht="12.75" customHeight="1" x14ac:dyDescent="0.25">
      <c r="A17" s="53" t="s">
        <v>89</v>
      </c>
      <c r="B17" s="53" t="s">
        <v>70</v>
      </c>
      <c r="C17" s="20" t="s">
        <v>49</v>
      </c>
      <c r="D17" s="54">
        <v>1019000</v>
      </c>
      <c r="E17" s="54">
        <v>660000</v>
      </c>
      <c r="F17" s="56" t="s">
        <v>111</v>
      </c>
      <c r="G17" s="57" t="s">
        <v>130</v>
      </c>
      <c r="H17" s="59" t="s">
        <v>134</v>
      </c>
      <c r="I17" s="61" t="s">
        <v>131</v>
      </c>
      <c r="J17" s="51" t="s">
        <v>137</v>
      </c>
      <c r="K17" s="57" t="s">
        <v>131</v>
      </c>
      <c r="L17" s="44">
        <v>30</v>
      </c>
      <c r="M17" s="44">
        <v>12</v>
      </c>
      <c r="N17" s="44">
        <v>11</v>
      </c>
      <c r="O17" s="44">
        <v>3</v>
      </c>
      <c r="P17" s="44">
        <v>8</v>
      </c>
      <c r="Q17" s="44">
        <v>7</v>
      </c>
      <c r="R17" s="44">
        <v>3</v>
      </c>
      <c r="S17" s="45">
        <f t="shared" ref="S17:S36" si="0">SUM(L17:R17)</f>
        <v>74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</row>
    <row r="18" spans="1:84" s="43" customFormat="1" ht="12.75" customHeight="1" x14ac:dyDescent="0.25">
      <c r="A18" s="53" t="s">
        <v>90</v>
      </c>
      <c r="B18" s="53" t="s">
        <v>71</v>
      </c>
      <c r="C18" s="20" t="s">
        <v>50</v>
      </c>
      <c r="D18" s="54">
        <v>1598000</v>
      </c>
      <c r="E18" s="54">
        <v>500000</v>
      </c>
      <c r="F18" s="56" t="s">
        <v>112</v>
      </c>
      <c r="G18" s="57" t="s">
        <v>130</v>
      </c>
      <c r="H18" s="59" t="s">
        <v>120</v>
      </c>
      <c r="I18" s="61" t="s">
        <v>130</v>
      </c>
      <c r="J18" s="51" t="s">
        <v>138</v>
      </c>
      <c r="K18" s="57" t="s">
        <v>130</v>
      </c>
      <c r="L18" s="44">
        <v>18</v>
      </c>
      <c r="M18" s="44">
        <v>8</v>
      </c>
      <c r="N18" s="44">
        <v>8</v>
      </c>
      <c r="O18" s="44">
        <v>3</v>
      </c>
      <c r="P18" s="44">
        <v>8</v>
      </c>
      <c r="Q18" s="44">
        <v>5</v>
      </c>
      <c r="R18" s="44">
        <v>4</v>
      </c>
      <c r="S18" s="45">
        <f t="shared" si="0"/>
        <v>54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</row>
    <row r="19" spans="1:84" s="43" customFormat="1" ht="12.75" customHeight="1" x14ac:dyDescent="0.25">
      <c r="A19" s="53" t="s">
        <v>91</v>
      </c>
      <c r="B19" s="53" t="s">
        <v>72</v>
      </c>
      <c r="C19" s="20" t="s">
        <v>51</v>
      </c>
      <c r="D19" s="54">
        <v>2666000</v>
      </c>
      <c r="E19" s="54">
        <v>1200000</v>
      </c>
      <c r="F19" s="56" t="s">
        <v>113</v>
      </c>
      <c r="G19" s="57" t="s">
        <v>131</v>
      </c>
      <c r="H19" s="59" t="s">
        <v>121</v>
      </c>
      <c r="I19" s="61" t="s">
        <v>133</v>
      </c>
      <c r="J19" s="51" t="s">
        <v>139</v>
      </c>
      <c r="K19" s="57" t="s">
        <v>131</v>
      </c>
      <c r="L19" s="44">
        <v>29</v>
      </c>
      <c r="M19" s="44">
        <v>14</v>
      </c>
      <c r="N19" s="44">
        <v>11</v>
      </c>
      <c r="O19" s="44">
        <v>4</v>
      </c>
      <c r="P19" s="44">
        <v>8</v>
      </c>
      <c r="Q19" s="44">
        <v>8</v>
      </c>
      <c r="R19" s="44">
        <v>4</v>
      </c>
      <c r="S19" s="45">
        <f>SUM(L19:R19)</f>
        <v>78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</row>
    <row r="20" spans="1:84" s="43" customFormat="1" ht="12.75" customHeight="1" x14ac:dyDescent="0.25">
      <c r="A20" s="53" t="s">
        <v>92</v>
      </c>
      <c r="B20" s="53" t="s">
        <v>73</v>
      </c>
      <c r="C20" s="20" t="s">
        <v>52</v>
      </c>
      <c r="D20" s="54">
        <v>1775000</v>
      </c>
      <c r="E20" s="54">
        <v>850000</v>
      </c>
      <c r="F20" s="56" t="s">
        <v>114</v>
      </c>
      <c r="G20" s="57" t="s">
        <v>131</v>
      </c>
      <c r="H20" s="59" t="s">
        <v>122</v>
      </c>
      <c r="I20" s="61" t="s">
        <v>130</v>
      </c>
      <c r="J20" s="51" t="s">
        <v>140</v>
      </c>
      <c r="K20" s="57" t="s">
        <v>131</v>
      </c>
      <c r="L20" s="44">
        <v>28</v>
      </c>
      <c r="M20" s="44">
        <v>11</v>
      </c>
      <c r="N20" s="44">
        <v>11</v>
      </c>
      <c r="O20" s="44">
        <v>4</v>
      </c>
      <c r="P20" s="44">
        <v>8</v>
      </c>
      <c r="Q20" s="44">
        <v>9</v>
      </c>
      <c r="R20" s="44">
        <v>3</v>
      </c>
      <c r="S20" s="45">
        <f t="shared" si="0"/>
        <v>74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</row>
    <row r="21" spans="1:84" s="43" customFormat="1" ht="12.6" x14ac:dyDescent="0.25">
      <c r="A21" s="53" t="s">
        <v>93</v>
      </c>
      <c r="B21" s="53" t="s">
        <v>74</v>
      </c>
      <c r="C21" s="21">
        <v>1938</v>
      </c>
      <c r="D21" s="54">
        <v>2405000</v>
      </c>
      <c r="E21" s="54">
        <v>1100000</v>
      </c>
      <c r="F21" s="56" t="s">
        <v>115</v>
      </c>
      <c r="G21" s="57" t="s">
        <v>131</v>
      </c>
      <c r="H21" s="59" t="s">
        <v>126</v>
      </c>
      <c r="I21" s="61" t="s">
        <v>131</v>
      </c>
      <c r="J21" s="51" t="s">
        <v>141</v>
      </c>
      <c r="K21" s="57" t="s">
        <v>131</v>
      </c>
      <c r="L21" s="44">
        <v>28</v>
      </c>
      <c r="M21" s="44">
        <v>13</v>
      </c>
      <c r="N21" s="44">
        <v>13</v>
      </c>
      <c r="O21" s="44">
        <v>4</v>
      </c>
      <c r="P21" s="44">
        <v>9</v>
      </c>
      <c r="Q21" s="44">
        <v>8</v>
      </c>
      <c r="R21" s="44">
        <v>4</v>
      </c>
      <c r="S21" s="45">
        <f t="shared" si="0"/>
        <v>79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</row>
    <row r="22" spans="1:84" s="43" customFormat="1" ht="12.75" customHeight="1" x14ac:dyDescent="0.25">
      <c r="A22" s="53" t="s">
        <v>94</v>
      </c>
      <c r="B22" s="53" t="s">
        <v>74</v>
      </c>
      <c r="C22" s="20" t="s">
        <v>53</v>
      </c>
      <c r="D22" s="54">
        <v>1980000</v>
      </c>
      <c r="E22" s="54">
        <v>900000</v>
      </c>
      <c r="F22" s="56" t="s">
        <v>116</v>
      </c>
      <c r="G22" s="57" t="s">
        <v>131</v>
      </c>
      <c r="H22" s="59" t="s">
        <v>115</v>
      </c>
      <c r="I22" s="61" t="s">
        <v>131</v>
      </c>
      <c r="J22" s="51" t="s">
        <v>142</v>
      </c>
      <c r="K22" s="57" t="s">
        <v>131</v>
      </c>
      <c r="L22" s="44">
        <v>26</v>
      </c>
      <c r="M22" s="44">
        <v>15</v>
      </c>
      <c r="N22" s="44">
        <v>12</v>
      </c>
      <c r="O22" s="44">
        <v>4</v>
      </c>
      <c r="P22" s="44">
        <v>9</v>
      </c>
      <c r="Q22" s="44">
        <v>10</v>
      </c>
      <c r="R22" s="44">
        <v>4</v>
      </c>
      <c r="S22" s="45">
        <f t="shared" si="0"/>
        <v>80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</row>
    <row r="23" spans="1:84" s="43" customFormat="1" ht="12.75" customHeight="1" x14ac:dyDescent="0.25">
      <c r="A23" s="53" t="s">
        <v>95</v>
      </c>
      <c r="B23" s="53" t="s">
        <v>75</v>
      </c>
      <c r="C23" s="20" t="s">
        <v>54</v>
      </c>
      <c r="D23" s="54">
        <v>2745700</v>
      </c>
      <c r="E23" s="54">
        <v>700000</v>
      </c>
      <c r="F23" s="56" t="s">
        <v>117</v>
      </c>
      <c r="G23" s="57" t="s">
        <v>131</v>
      </c>
      <c r="H23" s="59" t="s">
        <v>114</v>
      </c>
      <c r="I23" s="61" t="s">
        <v>133</v>
      </c>
      <c r="J23" s="51" t="s">
        <v>143</v>
      </c>
      <c r="K23" s="57" t="s">
        <v>131</v>
      </c>
      <c r="L23" s="44">
        <v>18</v>
      </c>
      <c r="M23" s="44">
        <v>12</v>
      </c>
      <c r="N23" s="44">
        <v>12</v>
      </c>
      <c r="O23" s="44">
        <v>5</v>
      </c>
      <c r="P23" s="44">
        <v>9</v>
      </c>
      <c r="Q23" s="44">
        <v>7</v>
      </c>
      <c r="R23" s="44">
        <v>4</v>
      </c>
      <c r="S23" s="45">
        <f t="shared" si="0"/>
        <v>67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</row>
    <row r="24" spans="1:84" s="43" customFormat="1" ht="13.5" customHeight="1" x14ac:dyDescent="0.25">
      <c r="A24" s="53" t="s">
        <v>96</v>
      </c>
      <c r="B24" s="53" t="s">
        <v>76</v>
      </c>
      <c r="C24" s="20" t="s">
        <v>55</v>
      </c>
      <c r="D24" s="54">
        <v>1856930</v>
      </c>
      <c r="E24" s="54">
        <v>900000</v>
      </c>
      <c r="F24" s="56" t="s">
        <v>118</v>
      </c>
      <c r="G24" s="57" t="s">
        <v>130</v>
      </c>
      <c r="H24" s="59" t="s">
        <v>129</v>
      </c>
      <c r="I24" s="61" t="s">
        <v>130</v>
      </c>
      <c r="J24" s="51" t="s">
        <v>144</v>
      </c>
      <c r="K24" s="57" t="s">
        <v>130</v>
      </c>
      <c r="L24" s="44">
        <v>19</v>
      </c>
      <c r="M24" s="44">
        <v>10</v>
      </c>
      <c r="N24" s="44">
        <v>9</v>
      </c>
      <c r="O24" s="44">
        <v>3</v>
      </c>
      <c r="P24" s="44">
        <v>7</v>
      </c>
      <c r="Q24" s="44">
        <v>6</v>
      </c>
      <c r="R24" s="44">
        <v>3</v>
      </c>
      <c r="S24" s="45">
        <f t="shared" si="0"/>
        <v>57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</row>
    <row r="25" spans="1:84" s="43" customFormat="1" ht="12.75" customHeight="1" x14ac:dyDescent="0.25">
      <c r="A25" s="53" t="s">
        <v>97</v>
      </c>
      <c r="B25" s="53" t="s">
        <v>77</v>
      </c>
      <c r="C25" s="20" t="s">
        <v>56</v>
      </c>
      <c r="D25" s="54">
        <v>850000</v>
      </c>
      <c r="E25" s="54">
        <v>700000</v>
      </c>
      <c r="F25" s="56" t="s">
        <v>119</v>
      </c>
      <c r="G25" s="57" t="s">
        <v>130</v>
      </c>
      <c r="H25" s="59" t="s">
        <v>111</v>
      </c>
      <c r="I25" s="61" t="s">
        <v>131</v>
      </c>
      <c r="J25" s="51" t="s">
        <v>140</v>
      </c>
      <c r="K25" s="57" t="s">
        <v>130</v>
      </c>
      <c r="L25" s="44">
        <v>27</v>
      </c>
      <c r="M25" s="44">
        <v>11</v>
      </c>
      <c r="N25" s="44">
        <v>11</v>
      </c>
      <c r="O25" s="44">
        <v>4</v>
      </c>
      <c r="P25" s="44">
        <v>8</v>
      </c>
      <c r="Q25" s="44">
        <v>8</v>
      </c>
      <c r="R25" s="44">
        <v>3</v>
      </c>
      <c r="S25" s="45">
        <f t="shared" si="0"/>
        <v>72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</row>
    <row r="26" spans="1:84" s="43" customFormat="1" ht="12.75" customHeight="1" x14ac:dyDescent="0.25">
      <c r="A26" s="53" t="s">
        <v>98</v>
      </c>
      <c r="B26" s="53" t="s">
        <v>78</v>
      </c>
      <c r="C26" s="20" t="s">
        <v>57</v>
      </c>
      <c r="D26" s="54">
        <v>1665000</v>
      </c>
      <c r="E26" s="54">
        <v>830000</v>
      </c>
      <c r="F26" s="56" t="s">
        <v>120</v>
      </c>
      <c r="G26" s="57" t="s">
        <v>132</v>
      </c>
      <c r="H26" s="59" t="s">
        <v>117</v>
      </c>
      <c r="I26" s="61" t="s">
        <v>131</v>
      </c>
      <c r="J26" s="51" t="s">
        <v>137</v>
      </c>
      <c r="K26" s="57" t="s">
        <v>131</v>
      </c>
      <c r="L26" s="44">
        <v>23</v>
      </c>
      <c r="M26" s="44">
        <v>11</v>
      </c>
      <c r="N26" s="44">
        <v>10</v>
      </c>
      <c r="O26" s="44">
        <v>4</v>
      </c>
      <c r="P26" s="44">
        <v>8</v>
      </c>
      <c r="Q26" s="44">
        <v>6</v>
      </c>
      <c r="R26" s="44">
        <v>4</v>
      </c>
      <c r="S26" s="45">
        <f t="shared" si="0"/>
        <v>66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</row>
    <row r="27" spans="1:84" s="43" customFormat="1" ht="12.75" customHeight="1" x14ac:dyDescent="0.25">
      <c r="A27" s="53" t="s">
        <v>99</v>
      </c>
      <c r="B27" s="53" t="s">
        <v>79</v>
      </c>
      <c r="C27" s="20" t="s">
        <v>58</v>
      </c>
      <c r="D27" s="54">
        <v>822200</v>
      </c>
      <c r="E27" s="54">
        <v>400000</v>
      </c>
      <c r="F27" s="56" t="s">
        <v>121</v>
      </c>
      <c r="G27" s="57" t="s">
        <v>133</v>
      </c>
      <c r="H27" s="59" t="s">
        <v>110</v>
      </c>
      <c r="I27" s="61" t="s">
        <v>131</v>
      </c>
      <c r="J27" s="51" t="s">
        <v>138</v>
      </c>
      <c r="K27" s="57" t="s">
        <v>130</v>
      </c>
      <c r="L27" s="44">
        <v>24</v>
      </c>
      <c r="M27" s="44">
        <v>11</v>
      </c>
      <c r="N27" s="44">
        <v>10</v>
      </c>
      <c r="O27" s="44">
        <v>3</v>
      </c>
      <c r="P27" s="44">
        <v>6</v>
      </c>
      <c r="Q27" s="44">
        <v>7</v>
      </c>
      <c r="R27" s="44">
        <v>4</v>
      </c>
      <c r="S27" s="45">
        <f t="shared" si="0"/>
        <v>65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</row>
    <row r="28" spans="1:84" s="43" customFormat="1" ht="12.75" customHeight="1" x14ac:dyDescent="0.25">
      <c r="A28" s="53" t="s">
        <v>100</v>
      </c>
      <c r="B28" s="53" t="s">
        <v>80</v>
      </c>
      <c r="C28" s="20" t="s">
        <v>59</v>
      </c>
      <c r="D28" s="54">
        <v>1796000</v>
      </c>
      <c r="E28" s="54">
        <v>800000</v>
      </c>
      <c r="F28" s="56" t="s">
        <v>122</v>
      </c>
      <c r="G28" s="57" t="s">
        <v>132</v>
      </c>
      <c r="H28" s="59" t="s">
        <v>127</v>
      </c>
      <c r="I28" s="61" t="s">
        <v>131</v>
      </c>
      <c r="J28" s="51" t="s">
        <v>139</v>
      </c>
      <c r="K28" s="57" t="s">
        <v>131</v>
      </c>
      <c r="L28" s="44">
        <v>26</v>
      </c>
      <c r="M28" s="44">
        <v>10</v>
      </c>
      <c r="N28" s="44">
        <v>11</v>
      </c>
      <c r="O28" s="44">
        <v>5</v>
      </c>
      <c r="P28" s="44">
        <v>9</v>
      </c>
      <c r="Q28" s="44">
        <v>10</v>
      </c>
      <c r="R28" s="44">
        <v>4</v>
      </c>
      <c r="S28" s="45">
        <f t="shared" si="0"/>
        <v>75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</row>
    <row r="29" spans="1:84" s="43" customFormat="1" ht="12.6" x14ac:dyDescent="0.25">
      <c r="A29" s="53" t="s">
        <v>101</v>
      </c>
      <c r="B29" s="53" t="s">
        <v>77</v>
      </c>
      <c r="C29" s="20" t="s">
        <v>60</v>
      </c>
      <c r="D29" s="54">
        <v>1700000</v>
      </c>
      <c r="E29" s="54">
        <v>800000</v>
      </c>
      <c r="F29" s="56" t="s">
        <v>123</v>
      </c>
      <c r="G29" s="57" t="s">
        <v>131</v>
      </c>
      <c r="H29" s="59" t="s">
        <v>113</v>
      </c>
      <c r="I29" s="61" t="s">
        <v>131</v>
      </c>
      <c r="J29" s="51" t="s">
        <v>140</v>
      </c>
      <c r="K29" s="57" t="s">
        <v>131</v>
      </c>
      <c r="L29" s="44">
        <v>27</v>
      </c>
      <c r="M29" s="44">
        <v>10</v>
      </c>
      <c r="N29" s="44">
        <v>12</v>
      </c>
      <c r="O29" s="44">
        <v>5</v>
      </c>
      <c r="P29" s="44">
        <v>8</v>
      </c>
      <c r="Q29" s="44">
        <v>10</v>
      </c>
      <c r="R29" s="44">
        <v>3</v>
      </c>
      <c r="S29" s="45">
        <f t="shared" si="0"/>
        <v>75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</row>
    <row r="30" spans="1:84" s="43" customFormat="1" ht="12.75" customHeight="1" x14ac:dyDescent="0.25">
      <c r="A30" s="53" t="s">
        <v>102</v>
      </c>
      <c r="B30" s="53" t="s">
        <v>81</v>
      </c>
      <c r="C30" s="20" t="s">
        <v>61</v>
      </c>
      <c r="D30" s="54">
        <v>1412600</v>
      </c>
      <c r="E30" s="54">
        <v>650000</v>
      </c>
      <c r="F30" s="56" t="s">
        <v>124</v>
      </c>
      <c r="G30" s="57" t="s">
        <v>133</v>
      </c>
      <c r="H30" s="59" t="s">
        <v>128</v>
      </c>
      <c r="I30" s="61" t="s">
        <v>131</v>
      </c>
      <c r="J30" s="51" t="s">
        <v>141</v>
      </c>
      <c r="K30" s="57" t="s">
        <v>131</v>
      </c>
      <c r="L30" s="44">
        <v>20</v>
      </c>
      <c r="M30" s="44">
        <v>11</v>
      </c>
      <c r="N30" s="44">
        <v>9</v>
      </c>
      <c r="O30" s="44">
        <v>4</v>
      </c>
      <c r="P30" s="44">
        <v>8</v>
      </c>
      <c r="Q30" s="44">
        <v>7</v>
      </c>
      <c r="R30" s="44">
        <v>3</v>
      </c>
      <c r="S30" s="45">
        <f t="shared" si="0"/>
        <v>62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</row>
    <row r="31" spans="1:84" s="43" customFormat="1" ht="12.75" customHeight="1" x14ac:dyDescent="0.25">
      <c r="A31" s="53" t="s">
        <v>103</v>
      </c>
      <c r="B31" s="53" t="s">
        <v>82</v>
      </c>
      <c r="C31" s="20" t="s">
        <v>62</v>
      </c>
      <c r="D31" s="55">
        <v>950750</v>
      </c>
      <c r="E31" s="55">
        <v>685000</v>
      </c>
      <c r="F31" s="56" t="s">
        <v>111</v>
      </c>
      <c r="G31" s="57" t="s">
        <v>131</v>
      </c>
      <c r="H31" s="59" t="s">
        <v>123</v>
      </c>
      <c r="I31" s="61" t="s">
        <v>131</v>
      </c>
      <c r="J31" s="51" t="s">
        <v>143</v>
      </c>
      <c r="K31" s="57" t="s">
        <v>131</v>
      </c>
      <c r="L31" s="44">
        <v>24</v>
      </c>
      <c r="M31" s="44">
        <v>11</v>
      </c>
      <c r="N31" s="44">
        <v>10</v>
      </c>
      <c r="O31" s="44">
        <v>3</v>
      </c>
      <c r="P31" s="44">
        <v>8</v>
      </c>
      <c r="Q31" s="44">
        <v>6</v>
      </c>
      <c r="R31" s="44">
        <v>4</v>
      </c>
      <c r="S31" s="45">
        <f t="shared" si="0"/>
        <v>66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</row>
    <row r="32" spans="1:84" s="43" customFormat="1" ht="12.75" customHeight="1" x14ac:dyDescent="0.25">
      <c r="A32" s="53" t="s">
        <v>104</v>
      </c>
      <c r="B32" s="53" t="s">
        <v>83</v>
      </c>
      <c r="C32" s="20" t="s">
        <v>63</v>
      </c>
      <c r="D32" s="54">
        <v>1090000</v>
      </c>
      <c r="E32" s="54">
        <v>750000</v>
      </c>
      <c r="F32" s="56" t="s">
        <v>125</v>
      </c>
      <c r="G32" s="57" t="s">
        <v>130</v>
      </c>
      <c r="H32" s="59" t="s">
        <v>118</v>
      </c>
      <c r="I32" s="61" t="s">
        <v>131</v>
      </c>
      <c r="J32" s="51" t="s">
        <v>142</v>
      </c>
      <c r="K32" s="57" t="s">
        <v>130</v>
      </c>
      <c r="L32" s="44">
        <v>24</v>
      </c>
      <c r="M32" s="44">
        <v>12</v>
      </c>
      <c r="N32" s="44">
        <v>11</v>
      </c>
      <c r="O32" s="44">
        <v>3</v>
      </c>
      <c r="P32" s="44">
        <v>7</v>
      </c>
      <c r="Q32" s="44">
        <v>6</v>
      </c>
      <c r="R32" s="44">
        <v>3</v>
      </c>
      <c r="S32" s="45">
        <f t="shared" si="0"/>
        <v>66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</row>
    <row r="33" spans="1:84" s="43" customFormat="1" ht="12.75" customHeight="1" x14ac:dyDescent="0.25">
      <c r="A33" s="53" t="s">
        <v>105</v>
      </c>
      <c r="B33" s="53" t="s">
        <v>72</v>
      </c>
      <c r="C33" s="20" t="s">
        <v>64</v>
      </c>
      <c r="D33" s="54">
        <v>1500000</v>
      </c>
      <c r="E33" s="54">
        <v>600000</v>
      </c>
      <c r="F33" s="56" t="s">
        <v>110</v>
      </c>
      <c r="G33" s="57" t="s">
        <v>131</v>
      </c>
      <c r="H33" s="59" t="s">
        <v>116</v>
      </c>
      <c r="I33" s="61" t="s">
        <v>131</v>
      </c>
      <c r="J33" s="51" t="s">
        <v>144</v>
      </c>
      <c r="K33" s="57" t="s">
        <v>130</v>
      </c>
      <c r="L33" s="44">
        <v>17</v>
      </c>
      <c r="M33" s="44">
        <v>10</v>
      </c>
      <c r="N33" s="44">
        <v>10</v>
      </c>
      <c r="O33" s="44">
        <v>3</v>
      </c>
      <c r="P33" s="44">
        <v>8</v>
      </c>
      <c r="Q33" s="44">
        <v>7</v>
      </c>
      <c r="R33" s="44">
        <v>4</v>
      </c>
      <c r="S33" s="45">
        <f t="shared" si="0"/>
        <v>59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</row>
    <row r="34" spans="1:84" s="43" customFormat="1" ht="12.6" x14ac:dyDescent="0.25">
      <c r="A34" s="53" t="s">
        <v>106</v>
      </c>
      <c r="B34" s="53" t="s">
        <v>84</v>
      </c>
      <c r="C34" s="20" t="s">
        <v>65</v>
      </c>
      <c r="D34" s="54">
        <v>1450737</v>
      </c>
      <c r="E34" s="54">
        <v>500000</v>
      </c>
      <c r="F34" s="56" t="s">
        <v>126</v>
      </c>
      <c r="G34" s="57" t="s">
        <v>131</v>
      </c>
      <c r="H34" s="59" t="s">
        <v>124</v>
      </c>
      <c r="I34" s="61" t="s">
        <v>133</v>
      </c>
      <c r="J34" s="51" t="s">
        <v>141</v>
      </c>
      <c r="K34" s="57" t="s">
        <v>131</v>
      </c>
      <c r="L34" s="44">
        <v>27</v>
      </c>
      <c r="M34" s="44">
        <v>12</v>
      </c>
      <c r="N34" s="44">
        <v>12</v>
      </c>
      <c r="O34" s="44">
        <v>3</v>
      </c>
      <c r="P34" s="44">
        <v>7</v>
      </c>
      <c r="Q34" s="44">
        <v>7</v>
      </c>
      <c r="R34" s="44">
        <v>4</v>
      </c>
      <c r="S34" s="45">
        <f t="shared" si="0"/>
        <v>72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</row>
    <row r="35" spans="1:84" s="43" customFormat="1" ht="12.75" customHeight="1" x14ac:dyDescent="0.25">
      <c r="A35" s="53" t="s">
        <v>107</v>
      </c>
      <c r="B35" s="53" t="s">
        <v>85</v>
      </c>
      <c r="C35" s="20" t="s">
        <v>66</v>
      </c>
      <c r="D35" s="54">
        <v>1717500</v>
      </c>
      <c r="E35" s="54">
        <v>1127500</v>
      </c>
      <c r="F35" s="56" t="s">
        <v>127</v>
      </c>
      <c r="G35" s="57" t="s">
        <v>131</v>
      </c>
      <c r="H35" s="59" t="s">
        <v>112</v>
      </c>
      <c r="I35" s="61" t="s">
        <v>131</v>
      </c>
      <c r="J35" s="51" t="s">
        <v>137</v>
      </c>
      <c r="K35" s="57" t="s">
        <v>131</v>
      </c>
      <c r="L35" s="44">
        <v>18</v>
      </c>
      <c r="M35" s="44">
        <v>11</v>
      </c>
      <c r="N35" s="44">
        <v>8</v>
      </c>
      <c r="O35" s="44">
        <v>3</v>
      </c>
      <c r="P35" s="44">
        <v>6</v>
      </c>
      <c r="Q35" s="44">
        <v>7</v>
      </c>
      <c r="R35" s="44">
        <v>4</v>
      </c>
      <c r="S35" s="45">
        <f t="shared" si="0"/>
        <v>57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</row>
    <row r="36" spans="1:84" s="43" customFormat="1" ht="12.75" customHeight="1" x14ac:dyDescent="0.25">
      <c r="A36" s="17" t="s">
        <v>108</v>
      </c>
      <c r="B36" s="17" t="s">
        <v>86</v>
      </c>
      <c r="C36" s="17" t="s">
        <v>67</v>
      </c>
      <c r="D36" s="54">
        <v>1530500</v>
      </c>
      <c r="E36" s="54">
        <v>600000</v>
      </c>
      <c r="F36" s="56" t="s">
        <v>128</v>
      </c>
      <c r="G36" s="57" t="s">
        <v>131</v>
      </c>
      <c r="H36" s="59" t="s">
        <v>125</v>
      </c>
      <c r="I36" s="61" t="s">
        <v>130</v>
      </c>
      <c r="J36" s="51" t="s">
        <v>138</v>
      </c>
      <c r="K36" s="57" t="s">
        <v>130</v>
      </c>
      <c r="L36" s="44">
        <v>13</v>
      </c>
      <c r="M36" s="44">
        <v>8</v>
      </c>
      <c r="N36" s="44">
        <v>6</v>
      </c>
      <c r="O36" s="44">
        <v>3</v>
      </c>
      <c r="P36" s="44">
        <v>7</v>
      </c>
      <c r="Q36" s="44">
        <v>5</v>
      </c>
      <c r="R36" s="44">
        <v>2</v>
      </c>
      <c r="S36" s="45">
        <f t="shared" si="0"/>
        <v>44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</row>
    <row r="37" spans="1:84" s="43" customFormat="1" ht="12.75" customHeight="1" x14ac:dyDescent="0.25">
      <c r="A37" s="52" t="s">
        <v>109</v>
      </c>
      <c r="B37" s="52" t="s">
        <v>87</v>
      </c>
      <c r="C37" s="22" t="s">
        <v>68</v>
      </c>
      <c r="D37" s="54">
        <v>1310000</v>
      </c>
      <c r="E37" s="54">
        <v>500000</v>
      </c>
      <c r="F37" s="56" t="s">
        <v>129</v>
      </c>
      <c r="G37" s="58" t="s">
        <v>130</v>
      </c>
      <c r="H37" s="60" t="s">
        <v>135</v>
      </c>
      <c r="I37" s="62" t="s">
        <v>130</v>
      </c>
      <c r="J37" s="56" t="s">
        <v>139</v>
      </c>
      <c r="K37" s="58" t="s">
        <v>130</v>
      </c>
      <c r="L37" s="44">
        <v>6</v>
      </c>
      <c r="M37" s="44">
        <v>7</v>
      </c>
      <c r="N37" s="44">
        <v>5</v>
      </c>
      <c r="O37" s="44">
        <v>2</v>
      </c>
      <c r="P37" s="44">
        <v>7</v>
      </c>
      <c r="Q37" s="44">
        <v>3</v>
      </c>
      <c r="R37" s="44">
        <v>2</v>
      </c>
      <c r="S37" s="45">
        <f>SUM(L37:R37)</f>
        <v>32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</row>
    <row r="38" spans="1:84" x14ac:dyDescent="0.3">
      <c r="D38" s="64">
        <f>SUM(D16:D37)</f>
        <v>34834733</v>
      </c>
      <c r="E38" s="64">
        <f>SUM(E16:E37)</f>
        <v>16202500</v>
      </c>
      <c r="F38" s="49"/>
    </row>
    <row r="39" spans="1:84" x14ac:dyDescent="0.3">
      <c r="E39" s="49"/>
      <c r="F39" s="49"/>
      <c r="G39" s="49"/>
      <c r="H39" s="49"/>
    </row>
  </sheetData>
  <mergeCells count="22">
    <mergeCell ref="F13:G14"/>
    <mergeCell ref="D3:K3"/>
    <mergeCell ref="D4:K4"/>
    <mergeCell ref="D5:K5"/>
    <mergeCell ref="D6:K6"/>
    <mergeCell ref="D9:K9"/>
    <mergeCell ref="D11:K11"/>
    <mergeCell ref="A13:A15"/>
    <mergeCell ref="B13:B15"/>
    <mergeCell ref="C13:C15"/>
    <mergeCell ref="D13:D15"/>
    <mergeCell ref="E13:E15"/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</mergeCells>
  <dataValidations count="4">
    <dataValidation type="decimal" operator="lessThanOrEqual" allowBlank="1" showInputMessage="1" showErrorMessage="1" error="max. 40" sqref="L16:L37" xr:uid="{7C602544-C3E8-4635-8FAE-CC0E2F711A64}">
      <formula1>40</formula1>
    </dataValidation>
    <dataValidation type="decimal" operator="lessThanOrEqual" allowBlank="1" showInputMessage="1" showErrorMessage="1" error="max. 15" sqref="M16:N37" xr:uid="{55DBA317-3F41-4A6F-90A6-7522DF52CF6C}">
      <formula1>15</formula1>
    </dataValidation>
    <dataValidation type="decimal" operator="lessThanOrEqual" allowBlank="1" showInputMessage="1" showErrorMessage="1" error="max. 10" sqref="P16:Q37" xr:uid="{A6A45038-F05A-47D9-ABAA-9F43DD485AC8}">
      <formula1>10</formula1>
    </dataValidation>
    <dataValidation type="decimal" operator="lessThanOrEqual" allowBlank="1" showInputMessage="1" showErrorMessage="1" error="max. 5" sqref="O16:O37 R16:R37" xr:uid="{99310382-A951-4448-80FA-6362909FB726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A794-97E2-47C4-AEA8-22BD4661EFF2}">
  <dimension ref="A1:CF39"/>
  <sheetViews>
    <sheetView zoomScale="80" zoomScaleNormal="80" workbookViewId="0">
      <selection activeCell="D11" sqref="D11:K11"/>
    </sheetView>
  </sheetViews>
  <sheetFormatPr defaultColWidth="9.109375" defaultRowHeight="12" x14ac:dyDescent="0.3"/>
  <cols>
    <col min="1" max="1" width="11.6640625" style="38" customWidth="1"/>
    <col min="2" max="2" width="30" style="38" bestFit="1" customWidth="1"/>
    <col min="3" max="3" width="43.6640625" style="38" customWidth="1"/>
    <col min="4" max="4" width="15.5546875" style="38" customWidth="1"/>
    <col min="5" max="5" width="15" style="38" customWidth="1"/>
    <col min="6" max="6" width="15.77734375" style="38" customWidth="1"/>
    <col min="7" max="7" width="5.77734375" style="39" customWidth="1"/>
    <col min="8" max="8" width="15.77734375" style="39" customWidth="1"/>
    <col min="9" max="9" width="5.77734375" style="38" customWidth="1"/>
    <col min="10" max="10" width="16.88671875" style="38" customWidth="1"/>
    <col min="11" max="11" width="5.7773437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4" ht="38.25" customHeight="1" x14ac:dyDescent="0.3">
      <c r="A1" s="37" t="s">
        <v>36</v>
      </c>
    </row>
    <row r="2" spans="1:84" ht="14.4" x14ac:dyDescent="0.3">
      <c r="A2" s="40" t="s">
        <v>43</v>
      </c>
      <c r="D2" s="40" t="s">
        <v>25</v>
      </c>
    </row>
    <row r="3" spans="1:84" ht="14.4" x14ac:dyDescent="0.3">
      <c r="A3" s="40" t="s">
        <v>37</v>
      </c>
      <c r="D3" s="77" t="s">
        <v>38</v>
      </c>
      <c r="E3" s="77"/>
      <c r="F3" s="77"/>
      <c r="G3" s="77"/>
      <c r="H3" s="77"/>
      <c r="I3" s="77"/>
      <c r="J3" s="77"/>
      <c r="K3" s="77"/>
    </row>
    <row r="4" spans="1:84" ht="25.8" customHeight="1" x14ac:dyDescent="0.3">
      <c r="A4" s="40" t="s">
        <v>44</v>
      </c>
      <c r="D4" s="77" t="s">
        <v>39</v>
      </c>
      <c r="E4" s="77"/>
      <c r="F4" s="77"/>
      <c r="G4" s="77"/>
      <c r="H4" s="77"/>
      <c r="I4" s="77"/>
      <c r="J4" s="77"/>
      <c r="K4" s="77"/>
    </row>
    <row r="5" spans="1:84" ht="25.2" customHeight="1" x14ac:dyDescent="0.3">
      <c r="A5" s="40" t="s">
        <v>47</v>
      </c>
      <c r="D5" s="77" t="s">
        <v>40</v>
      </c>
      <c r="E5" s="77"/>
      <c r="F5" s="77"/>
      <c r="G5" s="77"/>
      <c r="H5" s="77"/>
      <c r="I5" s="77"/>
      <c r="J5" s="77"/>
      <c r="K5" s="77"/>
    </row>
    <row r="6" spans="1:84" ht="14.4" x14ac:dyDescent="0.3">
      <c r="A6" s="40" t="s">
        <v>45</v>
      </c>
      <c r="D6" s="77" t="s">
        <v>41</v>
      </c>
      <c r="E6" s="77"/>
      <c r="F6" s="77"/>
      <c r="G6" s="77"/>
      <c r="H6" s="77"/>
      <c r="I6" s="77"/>
      <c r="J6" s="77"/>
      <c r="K6" s="77"/>
    </row>
    <row r="7" spans="1:84" ht="14.4" x14ac:dyDescent="0.3">
      <c r="A7" s="50" t="s">
        <v>46</v>
      </c>
      <c r="G7" s="38"/>
      <c r="H7" s="38"/>
    </row>
    <row r="8" spans="1:84" ht="12.6" x14ac:dyDescent="0.3">
      <c r="A8" s="40" t="s">
        <v>24</v>
      </c>
      <c r="D8" s="40" t="s">
        <v>26</v>
      </c>
    </row>
    <row r="9" spans="1:84" ht="38.4" customHeight="1" x14ac:dyDescent="0.3">
      <c r="D9" s="77" t="s">
        <v>42</v>
      </c>
      <c r="E9" s="77"/>
      <c r="F9" s="77"/>
      <c r="G9" s="77"/>
      <c r="H9" s="77"/>
      <c r="I9" s="77"/>
      <c r="J9" s="77"/>
      <c r="K9" s="77"/>
    </row>
    <row r="10" spans="1:84" ht="12.6" customHeight="1" x14ac:dyDescent="0.3">
      <c r="D10" s="65"/>
      <c r="E10" s="65"/>
      <c r="F10" s="65"/>
      <c r="G10" s="65"/>
      <c r="H10" s="65"/>
      <c r="I10" s="65"/>
      <c r="J10" s="65"/>
      <c r="K10" s="65"/>
    </row>
    <row r="11" spans="1:84" ht="25.2" customHeight="1" x14ac:dyDescent="0.3">
      <c r="D11" s="77" t="s">
        <v>154</v>
      </c>
      <c r="E11" s="77"/>
      <c r="F11" s="77"/>
      <c r="G11" s="77"/>
      <c r="H11" s="77"/>
      <c r="I11" s="77"/>
      <c r="J11" s="77"/>
      <c r="K11" s="77"/>
    </row>
    <row r="12" spans="1:84" ht="12.6" customHeight="1" x14ac:dyDescent="0.3">
      <c r="A12" s="40"/>
    </row>
    <row r="13" spans="1:84" ht="26.4" customHeight="1" x14ac:dyDescent="0.3">
      <c r="A13" s="78" t="s">
        <v>0</v>
      </c>
      <c r="B13" s="78" t="s">
        <v>1</v>
      </c>
      <c r="C13" s="78" t="s">
        <v>19</v>
      </c>
      <c r="D13" s="78" t="s">
        <v>13</v>
      </c>
      <c r="E13" s="81" t="s">
        <v>2</v>
      </c>
      <c r="F13" s="78" t="s">
        <v>33</v>
      </c>
      <c r="G13" s="78"/>
      <c r="H13" s="78" t="s">
        <v>34</v>
      </c>
      <c r="I13" s="78"/>
      <c r="J13" s="78" t="s">
        <v>35</v>
      </c>
      <c r="K13" s="78"/>
      <c r="L13" s="78" t="s">
        <v>15</v>
      </c>
      <c r="M13" s="78" t="s">
        <v>14</v>
      </c>
      <c r="N13" s="78" t="s">
        <v>16</v>
      </c>
      <c r="O13" s="78" t="s">
        <v>30</v>
      </c>
      <c r="P13" s="78" t="s">
        <v>31</v>
      </c>
      <c r="Q13" s="78" t="s">
        <v>32</v>
      </c>
      <c r="R13" s="78" t="s">
        <v>3</v>
      </c>
      <c r="S13" s="78" t="s">
        <v>4</v>
      </c>
    </row>
    <row r="14" spans="1:84" ht="59.4" customHeight="1" x14ac:dyDescent="0.3">
      <c r="A14" s="79"/>
      <c r="B14" s="79"/>
      <c r="C14" s="79"/>
      <c r="D14" s="79"/>
      <c r="E14" s="82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</row>
    <row r="15" spans="1:84" ht="28.8" customHeight="1" x14ac:dyDescent="0.3">
      <c r="A15" s="80"/>
      <c r="B15" s="80"/>
      <c r="C15" s="80"/>
      <c r="D15" s="80"/>
      <c r="E15" s="83"/>
      <c r="F15" s="41" t="s">
        <v>27</v>
      </c>
      <c r="G15" s="42" t="s">
        <v>28</v>
      </c>
      <c r="H15" s="42" t="s">
        <v>27</v>
      </c>
      <c r="I15" s="42" t="s">
        <v>28</v>
      </c>
      <c r="J15" s="42" t="s">
        <v>27</v>
      </c>
      <c r="K15" s="42" t="s">
        <v>28</v>
      </c>
      <c r="L15" s="42" t="s">
        <v>29</v>
      </c>
      <c r="M15" s="42" t="s">
        <v>21</v>
      </c>
      <c r="N15" s="42" t="s">
        <v>21</v>
      </c>
      <c r="O15" s="42" t="s">
        <v>22</v>
      </c>
      <c r="P15" s="42" t="s">
        <v>23</v>
      </c>
      <c r="Q15" s="42" t="s">
        <v>23</v>
      </c>
      <c r="R15" s="42" t="s">
        <v>22</v>
      </c>
      <c r="S15" s="42"/>
    </row>
    <row r="16" spans="1:84" s="43" customFormat="1" ht="12.75" customHeight="1" x14ac:dyDescent="0.25">
      <c r="A16" s="53" t="s">
        <v>88</v>
      </c>
      <c r="B16" s="53" t="s">
        <v>69</v>
      </c>
      <c r="C16" s="20" t="s">
        <v>48</v>
      </c>
      <c r="D16" s="54">
        <v>993816</v>
      </c>
      <c r="E16" s="54">
        <v>450000</v>
      </c>
      <c r="F16" s="56" t="s">
        <v>110</v>
      </c>
      <c r="G16" s="57" t="s">
        <v>130</v>
      </c>
      <c r="H16" s="59" t="s">
        <v>123</v>
      </c>
      <c r="I16" s="61" t="s">
        <v>130</v>
      </c>
      <c r="J16" s="63" t="s">
        <v>136</v>
      </c>
      <c r="K16" s="57" t="s">
        <v>131</v>
      </c>
      <c r="L16" s="44">
        <v>15</v>
      </c>
      <c r="M16" s="44">
        <v>10</v>
      </c>
      <c r="N16" s="44">
        <v>5</v>
      </c>
      <c r="O16" s="44">
        <v>5</v>
      </c>
      <c r="P16" s="44">
        <v>8</v>
      </c>
      <c r="Q16" s="44">
        <v>5</v>
      </c>
      <c r="R16" s="44">
        <v>5</v>
      </c>
      <c r="S16" s="45">
        <f>SUM(L16:R16)</f>
        <v>53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</row>
    <row r="17" spans="1:84" s="43" customFormat="1" ht="12.75" customHeight="1" x14ac:dyDescent="0.25">
      <c r="A17" s="53" t="s">
        <v>89</v>
      </c>
      <c r="B17" s="53" t="s">
        <v>70</v>
      </c>
      <c r="C17" s="20" t="s">
        <v>49</v>
      </c>
      <c r="D17" s="54">
        <v>1019000</v>
      </c>
      <c r="E17" s="54">
        <v>660000</v>
      </c>
      <c r="F17" s="56" t="s">
        <v>111</v>
      </c>
      <c r="G17" s="57" t="s">
        <v>130</v>
      </c>
      <c r="H17" s="59" t="s">
        <v>134</v>
      </c>
      <c r="I17" s="61" t="s">
        <v>131</v>
      </c>
      <c r="J17" s="51" t="s">
        <v>137</v>
      </c>
      <c r="K17" s="57" t="s">
        <v>131</v>
      </c>
      <c r="L17" s="44">
        <v>30</v>
      </c>
      <c r="M17" s="44">
        <v>12</v>
      </c>
      <c r="N17" s="44">
        <v>10</v>
      </c>
      <c r="O17" s="44">
        <v>4</v>
      </c>
      <c r="P17" s="44">
        <v>7</v>
      </c>
      <c r="Q17" s="44">
        <v>7</v>
      </c>
      <c r="R17" s="44">
        <v>3</v>
      </c>
      <c r="S17" s="45">
        <f t="shared" ref="S17:S36" si="0">SUM(L17:R17)</f>
        <v>73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</row>
    <row r="18" spans="1:84" s="43" customFormat="1" ht="12.75" customHeight="1" x14ac:dyDescent="0.25">
      <c r="A18" s="53" t="s">
        <v>90</v>
      </c>
      <c r="B18" s="53" t="s">
        <v>71</v>
      </c>
      <c r="C18" s="20" t="s">
        <v>50</v>
      </c>
      <c r="D18" s="54">
        <v>1598000</v>
      </c>
      <c r="E18" s="54">
        <v>500000</v>
      </c>
      <c r="F18" s="56" t="s">
        <v>112</v>
      </c>
      <c r="G18" s="57" t="s">
        <v>130</v>
      </c>
      <c r="H18" s="59" t="s">
        <v>120</v>
      </c>
      <c r="I18" s="61" t="s">
        <v>130</v>
      </c>
      <c r="J18" s="51" t="s">
        <v>138</v>
      </c>
      <c r="K18" s="57" t="s">
        <v>130</v>
      </c>
      <c r="L18" s="44">
        <v>10</v>
      </c>
      <c r="M18" s="44">
        <v>7</v>
      </c>
      <c r="N18" s="44">
        <v>4</v>
      </c>
      <c r="O18" s="44">
        <v>4</v>
      </c>
      <c r="P18" s="44">
        <v>6</v>
      </c>
      <c r="Q18" s="44">
        <v>2</v>
      </c>
      <c r="R18" s="44">
        <v>4</v>
      </c>
      <c r="S18" s="45">
        <f t="shared" si="0"/>
        <v>37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</row>
    <row r="19" spans="1:84" s="43" customFormat="1" ht="12.75" customHeight="1" x14ac:dyDescent="0.25">
      <c r="A19" s="53" t="s">
        <v>91</v>
      </c>
      <c r="B19" s="53" t="s">
        <v>72</v>
      </c>
      <c r="C19" s="20" t="s">
        <v>51</v>
      </c>
      <c r="D19" s="54">
        <v>2666000</v>
      </c>
      <c r="E19" s="54">
        <v>1200000</v>
      </c>
      <c r="F19" s="56" t="s">
        <v>113</v>
      </c>
      <c r="G19" s="57" t="s">
        <v>131</v>
      </c>
      <c r="H19" s="59" t="s">
        <v>121</v>
      </c>
      <c r="I19" s="61" t="s">
        <v>133</v>
      </c>
      <c r="J19" s="51" t="s">
        <v>139</v>
      </c>
      <c r="K19" s="57" t="s">
        <v>131</v>
      </c>
      <c r="L19" s="44">
        <v>32</v>
      </c>
      <c r="M19" s="44">
        <v>14</v>
      </c>
      <c r="N19" s="44">
        <v>12</v>
      </c>
      <c r="O19" s="44">
        <v>4</v>
      </c>
      <c r="P19" s="44">
        <v>8</v>
      </c>
      <c r="Q19" s="44">
        <v>8</v>
      </c>
      <c r="R19" s="44">
        <v>4</v>
      </c>
      <c r="S19" s="45">
        <f>SUM(L19:R19)</f>
        <v>82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</row>
    <row r="20" spans="1:84" s="43" customFormat="1" ht="12.75" customHeight="1" x14ac:dyDescent="0.25">
      <c r="A20" s="53" t="s">
        <v>92</v>
      </c>
      <c r="B20" s="53" t="s">
        <v>73</v>
      </c>
      <c r="C20" s="20" t="s">
        <v>52</v>
      </c>
      <c r="D20" s="54">
        <v>1775000</v>
      </c>
      <c r="E20" s="54">
        <v>850000</v>
      </c>
      <c r="F20" s="56" t="s">
        <v>114</v>
      </c>
      <c r="G20" s="57" t="s">
        <v>131</v>
      </c>
      <c r="H20" s="59" t="s">
        <v>122</v>
      </c>
      <c r="I20" s="61" t="s">
        <v>130</v>
      </c>
      <c r="J20" s="51" t="s">
        <v>140</v>
      </c>
      <c r="K20" s="57" t="s">
        <v>131</v>
      </c>
      <c r="L20" s="44">
        <v>30</v>
      </c>
      <c r="M20" s="44">
        <v>11</v>
      </c>
      <c r="N20" s="44">
        <v>10</v>
      </c>
      <c r="O20" s="44">
        <v>3</v>
      </c>
      <c r="P20" s="44">
        <v>8</v>
      </c>
      <c r="Q20" s="44">
        <v>9</v>
      </c>
      <c r="R20" s="44">
        <v>3</v>
      </c>
      <c r="S20" s="45">
        <f t="shared" si="0"/>
        <v>74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</row>
    <row r="21" spans="1:84" s="43" customFormat="1" ht="12.6" x14ac:dyDescent="0.25">
      <c r="A21" s="53" t="s">
        <v>93</v>
      </c>
      <c r="B21" s="53" t="s">
        <v>74</v>
      </c>
      <c r="C21" s="21">
        <v>1938</v>
      </c>
      <c r="D21" s="54">
        <v>2405000</v>
      </c>
      <c r="E21" s="54">
        <v>1100000</v>
      </c>
      <c r="F21" s="56" t="s">
        <v>115</v>
      </c>
      <c r="G21" s="57" t="s">
        <v>131</v>
      </c>
      <c r="H21" s="59" t="s">
        <v>126</v>
      </c>
      <c r="I21" s="61" t="s">
        <v>131</v>
      </c>
      <c r="J21" s="51" t="s">
        <v>141</v>
      </c>
      <c r="K21" s="57" t="s">
        <v>131</v>
      </c>
      <c r="L21" s="44">
        <v>26</v>
      </c>
      <c r="M21" s="44">
        <v>12</v>
      </c>
      <c r="N21" s="44">
        <v>10</v>
      </c>
      <c r="O21" s="44">
        <v>3</v>
      </c>
      <c r="P21" s="44">
        <v>9</v>
      </c>
      <c r="Q21" s="44">
        <v>7</v>
      </c>
      <c r="R21" s="44">
        <v>4</v>
      </c>
      <c r="S21" s="45">
        <f t="shared" si="0"/>
        <v>71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</row>
    <row r="22" spans="1:84" s="43" customFormat="1" ht="12.75" customHeight="1" x14ac:dyDescent="0.25">
      <c r="A22" s="53" t="s">
        <v>94</v>
      </c>
      <c r="B22" s="53" t="s">
        <v>74</v>
      </c>
      <c r="C22" s="20" t="s">
        <v>53</v>
      </c>
      <c r="D22" s="54">
        <v>1980000</v>
      </c>
      <c r="E22" s="54">
        <v>900000</v>
      </c>
      <c r="F22" s="56" t="s">
        <v>116</v>
      </c>
      <c r="G22" s="57" t="s">
        <v>131</v>
      </c>
      <c r="H22" s="59" t="s">
        <v>115</v>
      </c>
      <c r="I22" s="61" t="s">
        <v>131</v>
      </c>
      <c r="J22" s="51" t="s">
        <v>142</v>
      </c>
      <c r="K22" s="57" t="s">
        <v>131</v>
      </c>
      <c r="L22" s="44">
        <v>30</v>
      </c>
      <c r="M22" s="44">
        <v>13</v>
      </c>
      <c r="N22" s="44">
        <v>12</v>
      </c>
      <c r="O22" s="44">
        <v>5</v>
      </c>
      <c r="P22" s="44">
        <v>9</v>
      </c>
      <c r="Q22" s="44">
        <v>9</v>
      </c>
      <c r="R22" s="44">
        <v>4</v>
      </c>
      <c r="S22" s="45">
        <f t="shared" si="0"/>
        <v>82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</row>
    <row r="23" spans="1:84" s="43" customFormat="1" ht="12.75" customHeight="1" x14ac:dyDescent="0.25">
      <c r="A23" s="53" t="s">
        <v>95</v>
      </c>
      <c r="B23" s="53" t="s">
        <v>75</v>
      </c>
      <c r="C23" s="20" t="s">
        <v>54</v>
      </c>
      <c r="D23" s="54">
        <v>2745700</v>
      </c>
      <c r="E23" s="54">
        <v>700000</v>
      </c>
      <c r="F23" s="56" t="s">
        <v>117</v>
      </c>
      <c r="G23" s="57" t="s">
        <v>131</v>
      </c>
      <c r="H23" s="59" t="s">
        <v>114</v>
      </c>
      <c r="I23" s="61" t="s">
        <v>133</v>
      </c>
      <c r="J23" s="51" t="s">
        <v>143</v>
      </c>
      <c r="K23" s="57" t="s">
        <v>131</v>
      </c>
      <c r="L23" s="44">
        <v>20</v>
      </c>
      <c r="M23" s="44">
        <v>12</v>
      </c>
      <c r="N23" s="44">
        <v>6</v>
      </c>
      <c r="O23" s="44">
        <v>5</v>
      </c>
      <c r="P23" s="44">
        <v>9</v>
      </c>
      <c r="Q23" s="44">
        <v>5</v>
      </c>
      <c r="R23" s="44">
        <v>4</v>
      </c>
      <c r="S23" s="45">
        <f t="shared" si="0"/>
        <v>61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</row>
    <row r="24" spans="1:84" s="43" customFormat="1" ht="13.5" customHeight="1" x14ac:dyDescent="0.25">
      <c r="A24" s="53" t="s">
        <v>96</v>
      </c>
      <c r="B24" s="53" t="s">
        <v>76</v>
      </c>
      <c r="C24" s="20" t="s">
        <v>55</v>
      </c>
      <c r="D24" s="54">
        <v>1856930</v>
      </c>
      <c r="E24" s="54">
        <v>900000</v>
      </c>
      <c r="F24" s="56" t="s">
        <v>118</v>
      </c>
      <c r="G24" s="57" t="s">
        <v>130</v>
      </c>
      <c r="H24" s="59" t="s">
        <v>129</v>
      </c>
      <c r="I24" s="61" t="s">
        <v>130</v>
      </c>
      <c r="J24" s="51" t="s">
        <v>144</v>
      </c>
      <c r="K24" s="57" t="s">
        <v>130</v>
      </c>
      <c r="L24" s="44">
        <v>15</v>
      </c>
      <c r="M24" s="44">
        <v>10</v>
      </c>
      <c r="N24" s="44">
        <v>5</v>
      </c>
      <c r="O24" s="44">
        <v>3</v>
      </c>
      <c r="P24" s="44">
        <v>7</v>
      </c>
      <c r="Q24" s="44">
        <v>4</v>
      </c>
      <c r="R24" s="44">
        <v>3</v>
      </c>
      <c r="S24" s="45">
        <f t="shared" si="0"/>
        <v>47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</row>
    <row r="25" spans="1:84" s="43" customFormat="1" ht="12.75" customHeight="1" x14ac:dyDescent="0.25">
      <c r="A25" s="53" t="s">
        <v>97</v>
      </c>
      <c r="B25" s="53" t="s">
        <v>77</v>
      </c>
      <c r="C25" s="20" t="s">
        <v>56</v>
      </c>
      <c r="D25" s="54">
        <v>850000</v>
      </c>
      <c r="E25" s="54">
        <v>700000</v>
      </c>
      <c r="F25" s="56" t="s">
        <v>119</v>
      </c>
      <c r="G25" s="57" t="s">
        <v>130</v>
      </c>
      <c r="H25" s="59" t="s">
        <v>111</v>
      </c>
      <c r="I25" s="61" t="s">
        <v>131</v>
      </c>
      <c r="J25" s="51" t="s">
        <v>140</v>
      </c>
      <c r="K25" s="57" t="s">
        <v>130</v>
      </c>
      <c r="L25" s="44">
        <v>31</v>
      </c>
      <c r="M25" s="44">
        <v>9</v>
      </c>
      <c r="N25" s="44">
        <v>12</v>
      </c>
      <c r="O25" s="44">
        <v>4</v>
      </c>
      <c r="P25" s="44">
        <v>8</v>
      </c>
      <c r="Q25" s="44">
        <v>9</v>
      </c>
      <c r="R25" s="44">
        <v>3</v>
      </c>
      <c r="S25" s="45">
        <f t="shared" si="0"/>
        <v>76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</row>
    <row r="26" spans="1:84" s="43" customFormat="1" ht="12.75" customHeight="1" x14ac:dyDescent="0.25">
      <c r="A26" s="53" t="s">
        <v>98</v>
      </c>
      <c r="B26" s="53" t="s">
        <v>78</v>
      </c>
      <c r="C26" s="20" t="s">
        <v>57</v>
      </c>
      <c r="D26" s="54">
        <v>1665000</v>
      </c>
      <c r="E26" s="54">
        <v>830000</v>
      </c>
      <c r="F26" s="56" t="s">
        <v>120</v>
      </c>
      <c r="G26" s="57" t="s">
        <v>132</v>
      </c>
      <c r="H26" s="59" t="s">
        <v>117</v>
      </c>
      <c r="I26" s="61" t="s">
        <v>131</v>
      </c>
      <c r="J26" s="51" t="s">
        <v>137</v>
      </c>
      <c r="K26" s="57" t="s">
        <v>131</v>
      </c>
      <c r="L26" s="44">
        <v>25</v>
      </c>
      <c r="M26" s="44">
        <v>10</v>
      </c>
      <c r="N26" s="44">
        <v>11</v>
      </c>
      <c r="O26" s="44">
        <v>4</v>
      </c>
      <c r="P26" s="44">
        <v>6</v>
      </c>
      <c r="Q26" s="44">
        <v>4</v>
      </c>
      <c r="R26" s="44">
        <v>4</v>
      </c>
      <c r="S26" s="45">
        <f t="shared" si="0"/>
        <v>64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</row>
    <row r="27" spans="1:84" s="43" customFormat="1" ht="12.75" customHeight="1" x14ac:dyDescent="0.25">
      <c r="A27" s="53" t="s">
        <v>99</v>
      </c>
      <c r="B27" s="53" t="s">
        <v>79</v>
      </c>
      <c r="C27" s="20" t="s">
        <v>58</v>
      </c>
      <c r="D27" s="54">
        <v>822200</v>
      </c>
      <c r="E27" s="54">
        <v>400000</v>
      </c>
      <c r="F27" s="56" t="s">
        <v>121</v>
      </c>
      <c r="G27" s="57" t="s">
        <v>133</v>
      </c>
      <c r="H27" s="59" t="s">
        <v>110</v>
      </c>
      <c r="I27" s="61" t="s">
        <v>131</v>
      </c>
      <c r="J27" s="51" t="s">
        <v>138</v>
      </c>
      <c r="K27" s="57" t="s">
        <v>130</v>
      </c>
      <c r="L27" s="44">
        <v>18</v>
      </c>
      <c r="M27" s="44">
        <v>12</v>
      </c>
      <c r="N27" s="44">
        <v>8</v>
      </c>
      <c r="O27" s="44">
        <v>4</v>
      </c>
      <c r="P27" s="44">
        <v>6</v>
      </c>
      <c r="Q27" s="44">
        <v>4</v>
      </c>
      <c r="R27" s="44">
        <v>4</v>
      </c>
      <c r="S27" s="45">
        <f t="shared" si="0"/>
        <v>56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</row>
    <row r="28" spans="1:84" s="43" customFormat="1" ht="12.75" customHeight="1" x14ac:dyDescent="0.25">
      <c r="A28" s="53" t="s">
        <v>100</v>
      </c>
      <c r="B28" s="53" t="s">
        <v>80</v>
      </c>
      <c r="C28" s="20" t="s">
        <v>59</v>
      </c>
      <c r="D28" s="54">
        <v>1796000</v>
      </c>
      <c r="E28" s="54">
        <v>800000</v>
      </c>
      <c r="F28" s="56" t="s">
        <v>122</v>
      </c>
      <c r="G28" s="57" t="s">
        <v>132</v>
      </c>
      <c r="H28" s="59" t="s">
        <v>127</v>
      </c>
      <c r="I28" s="61" t="s">
        <v>131</v>
      </c>
      <c r="J28" s="51" t="s">
        <v>139</v>
      </c>
      <c r="K28" s="57" t="s">
        <v>131</v>
      </c>
      <c r="L28" s="44">
        <v>30</v>
      </c>
      <c r="M28" s="44">
        <v>12</v>
      </c>
      <c r="N28" s="44">
        <v>10</v>
      </c>
      <c r="O28" s="44">
        <v>5</v>
      </c>
      <c r="P28" s="44">
        <v>8</v>
      </c>
      <c r="Q28" s="44">
        <v>9</v>
      </c>
      <c r="R28" s="44">
        <v>4</v>
      </c>
      <c r="S28" s="45">
        <f t="shared" si="0"/>
        <v>78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</row>
    <row r="29" spans="1:84" s="43" customFormat="1" ht="12.6" x14ac:dyDescent="0.25">
      <c r="A29" s="53" t="s">
        <v>101</v>
      </c>
      <c r="B29" s="53" t="s">
        <v>77</v>
      </c>
      <c r="C29" s="20" t="s">
        <v>60</v>
      </c>
      <c r="D29" s="54">
        <v>1700000</v>
      </c>
      <c r="E29" s="54">
        <v>800000</v>
      </c>
      <c r="F29" s="56" t="s">
        <v>123</v>
      </c>
      <c r="G29" s="57" t="s">
        <v>131</v>
      </c>
      <c r="H29" s="59" t="s">
        <v>113</v>
      </c>
      <c r="I29" s="61" t="s">
        <v>131</v>
      </c>
      <c r="J29" s="51" t="s">
        <v>140</v>
      </c>
      <c r="K29" s="57" t="s">
        <v>131</v>
      </c>
      <c r="L29" s="44">
        <v>33</v>
      </c>
      <c r="M29" s="44">
        <v>10</v>
      </c>
      <c r="N29" s="44">
        <v>13</v>
      </c>
      <c r="O29" s="44">
        <v>5</v>
      </c>
      <c r="P29" s="44">
        <v>7</v>
      </c>
      <c r="Q29" s="44">
        <v>10</v>
      </c>
      <c r="R29" s="44">
        <v>3</v>
      </c>
      <c r="S29" s="45">
        <f t="shared" si="0"/>
        <v>81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</row>
    <row r="30" spans="1:84" s="43" customFormat="1" ht="12.75" customHeight="1" x14ac:dyDescent="0.25">
      <c r="A30" s="53" t="s">
        <v>102</v>
      </c>
      <c r="B30" s="53" t="s">
        <v>81</v>
      </c>
      <c r="C30" s="20" t="s">
        <v>61</v>
      </c>
      <c r="D30" s="54">
        <v>1412600</v>
      </c>
      <c r="E30" s="54">
        <v>650000</v>
      </c>
      <c r="F30" s="56" t="s">
        <v>124</v>
      </c>
      <c r="G30" s="57" t="s">
        <v>133</v>
      </c>
      <c r="H30" s="59" t="s">
        <v>128</v>
      </c>
      <c r="I30" s="61" t="s">
        <v>131</v>
      </c>
      <c r="J30" s="51" t="s">
        <v>141</v>
      </c>
      <c r="K30" s="57" t="s">
        <v>131</v>
      </c>
      <c r="L30" s="44">
        <v>15</v>
      </c>
      <c r="M30" s="44">
        <v>10</v>
      </c>
      <c r="N30" s="44">
        <v>6</v>
      </c>
      <c r="O30" s="44">
        <v>4</v>
      </c>
      <c r="P30" s="44">
        <v>8</v>
      </c>
      <c r="Q30" s="44">
        <v>7</v>
      </c>
      <c r="R30" s="44">
        <v>3</v>
      </c>
      <c r="S30" s="45">
        <f t="shared" si="0"/>
        <v>53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</row>
    <row r="31" spans="1:84" s="43" customFormat="1" ht="12.75" customHeight="1" x14ac:dyDescent="0.25">
      <c r="A31" s="53" t="s">
        <v>103</v>
      </c>
      <c r="B31" s="53" t="s">
        <v>82</v>
      </c>
      <c r="C31" s="20" t="s">
        <v>62</v>
      </c>
      <c r="D31" s="55">
        <v>950750</v>
      </c>
      <c r="E31" s="55">
        <v>685000</v>
      </c>
      <c r="F31" s="56" t="s">
        <v>111</v>
      </c>
      <c r="G31" s="57" t="s">
        <v>131</v>
      </c>
      <c r="H31" s="59" t="s">
        <v>123</v>
      </c>
      <c r="I31" s="61" t="s">
        <v>131</v>
      </c>
      <c r="J31" s="51" t="s">
        <v>143</v>
      </c>
      <c r="K31" s="57" t="s">
        <v>131</v>
      </c>
      <c r="L31" s="44">
        <v>20</v>
      </c>
      <c r="M31" s="44">
        <v>11</v>
      </c>
      <c r="N31" s="44">
        <v>8</v>
      </c>
      <c r="O31" s="44">
        <v>3</v>
      </c>
      <c r="P31" s="44">
        <v>8</v>
      </c>
      <c r="Q31" s="44">
        <v>5</v>
      </c>
      <c r="R31" s="44">
        <v>4</v>
      </c>
      <c r="S31" s="45">
        <f t="shared" si="0"/>
        <v>59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</row>
    <row r="32" spans="1:84" s="43" customFormat="1" ht="12.75" customHeight="1" x14ac:dyDescent="0.25">
      <c r="A32" s="53" t="s">
        <v>104</v>
      </c>
      <c r="B32" s="53" t="s">
        <v>83</v>
      </c>
      <c r="C32" s="20" t="s">
        <v>63</v>
      </c>
      <c r="D32" s="54">
        <v>1090000</v>
      </c>
      <c r="E32" s="54">
        <v>750000</v>
      </c>
      <c r="F32" s="56" t="s">
        <v>125</v>
      </c>
      <c r="G32" s="57" t="s">
        <v>130</v>
      </c>
      <c r="H32" s="59" t="s">
        <v>118</v>
      </c>
      <c r="I32" s="61" t="s">
        <v>131</v>
      </c>
      <c r="J32" s="51" t="s">
        <v>142</v>
      </c>
      <c r="K32" s="57" t="s">
        <v>130</v>
      </c>
      <c r="L32" s="44">
        <v>25</v>
      </c>
      <c r="M32" s="44">
        <v>11</v>
      </c>
      <c r="N32" s="44">
        <v>10</v>
      </c>
      <c r="O32" s="44">
        <v>3</v>
      </c>
      <c r="P32" s="44">
        <v>6</v>
      </c>
      <c r="Q32" s="44">
        <v>5</v>
      </c>
      <c r="R32" s="44">
        <v>3</v>
      </c>
      <c r="S32" s="45">
        <f t="shared" si="0"/>
        <v>63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</row>
    <row r="33" spans="1:84" s="43" customFormat="1" ht="12.75" customHeight="1" x14ac:dyDescent="0.25">
      <c r="A33" s="53" t="s">
        <v>105</v>
      </c>
      <c r="B33" s="53" t="s">
        <v>72</v>
      </c>
      <c r="C33" s="20" t="s">
        <v>64</v>
      </c>
      <c r="D33" s="54">
        <v>1500000</v>
      </c>
      <c r="E33" s="54">
        <v>600000</v>
      </c>
      <c r="F33" s="56" t="s">
        <v>110</v>
      </c>
      <c r="G33" s="57" t="s">
        <v>131</v>
      </c>
      <c r="H33" s="59" t="s">
        <v>116</v>
      </c>
      <c r="I33" s="61" t="s">
        <v>131</v>
      </c>
      <c r="J33" s="51" t="s">
        <v>144</v>
      </c>
      <c r="K33" s="57" t="s">
        <v>130</v>
      </c>
      <c r="L33" s="44">
        <v>20</v>
      </c>
      <c r="M33" s="44">
        <v>10</v>
      </c>
      <c r="N33" s="44">
        <v>6</v>
      </c>
      <c r="O33" s="44">
        <v>4</v>
      </c>
      <c r="P33" s="44">
        <v>7</v>
      </c>
      <c r="Q33" s="44">
        <v>5</v>
      </c>
      <c r="R33" s="44">
        <v>4</v>
      </c>
      <c r="S33" s="45">
        <f t="shared" si="0"/>
        <v>56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</row>
    <row r="34" spans="1:84" s="43" customFormat="1" ht="12.6" x14ac:dyDescent="0.25">
      <c r="A34" s="53" t="s">
        <v>106</v>
      </c>
      <c r="B34" s="53" t="s">
        <v>84</v>
      </c>
      <c r="C34" s="20" t="s">
        <v>65</v>
      </c>
      <c r="D34" s="54">
        <v>1450737</v>
      </c>
      <c r="E34" s="54">
        <v>500000</v>
      </c>
      <c r="F34" s="56" t="s">
        <v>126</v>
      </c>
      <c r="G34" s="57" t="s">
        <v>131</v>
      </c>
      <c r="H34" s="59" t="s">
        <v>124</v>
      </c>
      <c r="I34" s="61" t="s">
        <v>133</v>
      </c>
      <c r="J34" s="51" t="s">
        <v>141</v>
      </c>
      <c r="K34" s="57" t="s">
        <v>131</v>
      </c>
      <c r="L34" s="44">
        <v>33</v>
      </c>
      <c r="M34" s="44">
        <v>11</v>
      </c>
      <c r="N34" s="44">
        <v>13</v>
      </c>
      <c r="O34" s="44">
        <v>3</v>
      </c>
      <c r="P34" s="44">
        <v>7</v>
      </c>
      <c r="Q34" s="44">
        <v>8</v>
      </c>
      <c r="R34" s="44">
        <v>4</v>
      </c>
      <c r="S34" s="45">
        <f t="shared" si="0"/>
        <v>79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</row>
    <row r="35" spans="1:84" s="43" customFormat="1" ht="12.75" customHeight="1" x14ac:dyDescent="0.25">
      <c r="A35" s="53" t="s">
        <v>107</v>
      </c>
      <c r="B35" s="53" t="s">
        <v>85</v>
      </c>
      <c r="C35" s="20" t="s">
        <v>66</v>
      </c>
      <c r="D35" s="54">
        <v>1717500</v>
      </c>
      <c r="E35" s="54">
        <v>1127500</v>
      </c>
      <c r="F35" s="56" t="s">
        <v>127</v>
      </c>
      <c r="G35" s="57" t="s">
        <v>131</v>
      </c>
      <c r="H35" s="59" t="s">
        <v>112</v>
      </c>
      <c r="I35" s="61" t="s">
        <v>131</v>
      </c>
      <c r="J35" s="51" t="s">
        <v>137</v>
      </c>
      <c r="K35" s="57" t="s">
        <v>131</v>
      </c>
      <c r="L35" s="44">
        <v>15</v>
      </c>
      <c r="M35" s="44">
        <v>10</v>
      </c>
      <c r="N35" s="44">
        <v>7</v>
      </c>
      <c r="O35" s="44">
        <v>3</v>
      </c>
      <c r="P35" s="44">
        <v>5</v>
      </c>
      <c r="Q35" s="44">
        <v>5</v>
      </c>
      <c r="R35" s="44">
        <v>4</v>
      </c>
      <c r="S35" s="45">
        <f t="shared" si="0"/>
        <v>49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</row>
    <row r="36" spans="1:84" s="43" customFormat="1" ht="12.75" customHeight="1" x14ac:dyDescent="0.25">
      <c r="A36" s="17" t="s">
        <v>108</v>
      </c>
      <c r="B36" s="17" t="s">
        <v>86</v>
      </c>
      <c r="C36" s="17" t="s">
        <v>67</v>
      </c>
      <c r="D36" s="54">
        <v>1530500</v>
      </c>
      <c r="E36" s="54">
        <v>600000</v>
      </c>
      <c r="F36" s="56" t="s">
        <v>128</v>
      </c>
      <c r="G36" s="57" t="s">
        <v>131</v>
      </c>
      <c r="H36" s="59" t="s">
        <v>125</v>
      </c>
      <c r="I36" s="61" t="s">
        <v>130</v>
      </c>
      <c r="J36" s="51" t="s">
        <v>138</v>
      </c>
      <c r="K36" s="57" t="s">
        <v>130</v>
      </c>
      <c r="L36" s="44">
        <v>5</v>
      </c>
      <c r="M36" s="44">
        <v>8</v>
      </c>
      <c r="N36" s="44">
        <v>4</v>
      </c>
      <c r="O36" s="44">
        <v>4</v>
      </c>
      <c r="P36" s="44">
        <v>7</v>
      </c>
      <c r="Q36" s="44">
        <v>2</v>
      </c>
      <c r="R36" s="44">
        <v>2</v>
      </c>
      <c r="S36" s="45">
        <f t="shared" si="0"/>
        <v>32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</row>
    <row r="37" spans="1:84" s="43" customFormat="1" ht="12.75" customHeight="1" x14ac:dyDescent="0.25">
      <c r="A37" s="52" t="s">
        <v>109</v>
      </c>
      <c r="B37" s="52" t="s">
        <v>87</v>
      </c>
      <c r="C37" s="22" t="s">
        <v>68</v>
      </c>
      <c r="D37" s="54">
        <v>1310000</v>
      </c>
      <c r="E37" s="54">
        <v>500000</v>
      </c>
      <c r="F37" s="56" t="s">
        <v>129</v>
      </c>
      <c r="G37" s="58" t="s">
        <v>130</v>
      </c>
      <c r="H37" s="60" t="s">
        <v>135</v>
      </c>
      <c r="I37" s="62" t="s">
        <v>130</v>
      </c>
      <c r="J37" s="56" t="s">
        <v>139</v>
      </c>
      <c r="K37" s="58" t="s">
        <v>130</v>
      </c>
      <c r="L37" s="44">
        <v>3</v>
      </c>
      <c r="M37" s="44">
        <v>6</v>
      </c>
      <c r="N37" s="44">
        <v>2</v>
      </c>
      <c r="O37" s="44">
        <v>2</v>
      </c>
      <c r="P37" s="44">
        <v>6</v>
      </c>
      <c r="Q37" s="44">
        <v>1</v>
      </c>
      <c r="R37" s="44">
        <v>2</v>
      </c>
      <c r="S37" s="45">
        <f>SUM(L37:R37)</f>
        <v>22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</row>
    <row r="38" spans="1:84" x14ac:dyDescent="0.3">
      <c r="D38" s="64">
        <f>SUM(D16:D37)</f>
        <v>34834733</v>
      </c>
      <c r="E38" s="64">
        <f>SUM(E16:E37)</f>
        <v>16202500</v>
      </c>
      <c r="F38" s="49"/>
    </row>
    <row r="39" spans="1:84" x14ac:dyDescent="0.3">
      <c r="E39" s="49"/>
      <c r="F39" s="49"/>
      <c r="G39" s="49"/>
      <c r="H39" s="49"/>
    </row>
  </sheetData>
  <mergeCells count="22">
    <mergeCell ref="F13:G14"/>
    <mergeCell ref="D3:K3"/>
    <mergeCell ref="D4:K4"/>
    <mergeCell ref="D5:K5"/>
    <mergeCell ref="D6:K6"/>
    <mergeCell ref="D9:K9"/>
    <mergeCell ref="D11:K11"/>
    <mergeCell ref="A13:A15"/>
    <mergeCell ref="B13:B15"/>
    <mergeCell ref="C13:C15"/>
    <mergeCell ref="D13:D15"/>
    <mergeCell ref="E13:E15"/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</mergeCells>
  <dataValidations count="4">
    <dataValidation type="decimal" operator="lessThanOrEqual" allowBlank="1" showInputMessage="1" showErrorMessage="1" error="max. 40" sqref="L16:L37" xr:uid="{A5EBC0C1-5E15-4BDB-BC64-14ADB162E1A0}">
      <formula1>40</formula1>
    </dataValidation>
    <dataValidation type="decimal" operator="lessThanOrEqual" allowBlank="1" showInputMessage="1" showErrorMessage="1" error="max. 15" sqref="M16:N37" xr:uid="{3807C0E5-BD45-4D34-A5CD-946C6EBE622B}">
      <formula1>15</formula1>
    </dataValidation>
    <dataValidation type="decimal" operator="lessThanOrEqual" allowBlank="1" showInputMessage="1" showErrorMessage="1" error="max. 10" sqref="P16:Q37" xr:uid="{E5D4A187-CCFB-4D74-88C1-71B935C61BF6}">
      <formula1>10</formula1>
    </dataValidation>
    <dataValidation type="decimal" operator="lessThanOrEqual" allowBlank="1" showInputMessage="1" showErrorMessage="1" error="max. 5" sqref="O16:O37 R16:R37" xr:uid="{35C87636-338E-4889-B5A4-595C7E7C34A3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91A07-FCEB-4AD0-93AC-0C3801100D27}">
  <dimension ref="A1:CF39"/>
  <sheetViews>
    <sheetView zoomScale="80" zoomScaleNormal="80" workbookViewId="0">
      <selection activeCell="D11" sqref="D11:K11"/>
    </sheetView>
  </sheetViews>
  <sheetFormatPr defaultColWidth="9.109375" defaultRowHeight="12" x14ac:dyDescent="0.3"/>
  <cols>
    <col min="1" max="1" width="11.6640625" style="38" customWidth="1"/>
    <col min="2" max="2" width="30" style="38" bestFit="1" customWidth="1"/>
    <col min="3" max="3" width="43.6640625" style="38" customWidth="1"/>
    <col min="4" max="4" width="15.5546875" style="38" customWidth="1"/>
    <col min="5" max="5" width="15" style="38" customWidth="1"/>
    <col min="6" max="6" width="15.77734375" style="38" customWidth="1"/>
    <col min="7" max="7" width="5.77734375" style="39" customWidth="1"/>
    <col min="8" max="8" width="15.77734375" style="39" customWidth="1"/>
    <col min="9" max="9" width="5.77734375" style="38" customWidth="1"/>
    <col min="10" max="10" width="16.88671875" style="38" customWidth="1"/>
    <col min="11" max="11" width="5.77734375" style="38" customWidth="1"/>
    <col min="12" max="12" width="9.6640625" style="38" customWidth="1"/>
    <col min="13" max="19" width="9.33203125" style="38" customWidth="1"/>
    <col min="20" max="16384" width="9.109375" style="38"/>
  </cols>
  <sheetData>
    <row r="1" spans="1:84" ht="38.25" customHeight="1" x14ac:dyDescent="0.3">
      <c r="A1" s="37" t="s">
        <v>36</v>
      </c>
    </row>
    <row r="2" spans="1:84" ht="14.4" x14ac:dyDescent="0.3">
      <c r="A2" s="40" t="s">
        <v>43</v>
      </c>
      <c r="D2" s="40" t="s">
        <v>25</v>
      </c>
    </row>
    <row r="3" spans="1:84" ht="14.4" x14ac:dyDescent="0.3">
      <c r="A3" s="40" t="s">
        <v>37</v>
      </c>
      <c r="D3" s="77" t="s">
        <v>38</v>
      </c>
      <c r="E3" s="77"/>
      <c r="F3" s="77"/>
      <c r="G3" s="77"/>
      <c r="H3" s="77"/>
      <c r="I3" s="77"/>
      <c r="J3" s="77"/>
      <c r="K3" s="77"/>
    </row>
    <row r="4" spans="1:84" ht="25.8" customHeight="1" x14ac:dyDescent="0.3">
      <c r="A4" s="40" t="s">
        <v>44</v>
      </c>
      <c r="D4" s="77" t="s">
        <v>39</v>
      </c>
      <c r="E4" s="77"/>
      <c r="F4" s="77"/>
      <c r="G4" s="77"/>
      <c r="H4" s="77"/>
      <c r="I4" s="77"/>
      <c r="J4" s="77"/>
      <c r="K4" s="77"/>
    </row>
    <row r="5" spans="1:84" ht="25.2" customHeight="1" x14ac:dyDescent="0.3">
      <c r="A5" s="40" t="s">
        <v>47</v>
      </c>
      <c r="D5" s="77" t="s">
        <v>40</v>
      </c>
      <c r="E5" s="77"/>
      <c r="F5" s="77"/>
      <c r="G5" s="77"/>
      <c r="H5" s="77"/>
      <c r="I5" s="77"/>
      <c r="J5" s="77"/>
      <c r="K5" s="77"/>
    </row>
    <row r="6" spans="1:84" ht="14.4" x14ac:dyDescent="0.3">
      <c r="A6" s="40" t="s">
        <v>45</v>
      </c>
      <c r="D6" s="77" t="s">
        <v>41</v>
      </c>
      <c r="E6" s="77"/>
      <c r="F6" s="77"/>
      <c r="G6" s="77"/>
      <c r="H6" s="77"/>
      <c r="I6" s="77"/>
      <c r="J6" s="77"/>
      <c r="K6" s="77"/>
    </row>
    <row r="7" spans="1:84" ht="14.4" x14ac:dyDescent="0.3">
      <c r="A7" s="50" t="s">
        <v>46</v>
      </c>
      <c r="G7" s="38"/>
      <c r="H7" s="38"/>
    </row>
    <row r="8" spans="1:84" ht="12.6" x14ac:dyDescent="0.3">
      <c r="A8" s="40" t="s">
        <v>24</v>
      </c>
      <c r="D8" s="40" t="s">
        <v>26</v>
      </c>
    </row>
    <row r="9" spans="1:84" ht="38.4" customHeight="1" x14ac:dyDescent="0.3">
      <c r="D9" s="77" t="s">
        <v>42</v>
      </c>
      <c r="E9" s="77"/>
      <c r="F9" s="77"/>
      <c r="G9" s="77"/>
      <c r="H9" s="77"/>
      <c r="I9" s="77"/>
      <c r="J9" s="77"/>
      <c r="K9" s="77"/>
    </row>
    <row r="10" spans="1:84" ht="12.6" customHeight="1" x14ac:dyDescent="0.3">
      <c r="D10" s="65"/>
      <c r="E10" s="65"/>
      <c r="F10" s="65"/>
      <c r="G10" s="65"/>
      <c r="H10" s="65"/>
      <c r="I10" s="65"/>
      <c r="J10" s="65"/>
      <c r="K10" s="65"/>
    </row>
    <row r="11" spans="1:84" ht="25.2" customHeight="1" x14ac:dyDescent="0.3">
      <c r="D11" s="77" t="s">
        <v>154</v>
      </c>
      <c r="E11" s="77"/>
      <c r="F11" s="77"/>
      <c r="G11" s="77"/>
      <c r="H11" s="77"/>
      <c r="I11" s="77"/>
      <c r="J11" s="77"/>
      <c r="K11" s="77"/>
    </row>
    <row r="12" spans="1:84" ht="12.6" customHeight="1" x14ac:dyDescent="0.3">
      <c r="A12" s="40"/>
    </row>
    <row r="13" spans="1:84" ht="26.4" customHeight="1" x14ac:dyDescent="0.3">
      <c r="A13" s="78" t="s">
        <v>0</v>
      </c>
      <c r="B13" s="78" t="s">
        <v>1</v>
      </c>
      <c r="C13" s="78" t="s">
        <v>19</v>
      </c>
      <c r="D13" s="78" t="s">
        <v>13</v>
      </c>
      <c r="E13" s="81" t="s">
        <v>2</v>
      </c>
      <c r="F13" s="78" t="s">
        <v>33</v>
      </c>
      <c r="G13" s="78"/>
      <c r="H13" s="78" t="s">
        <v>34</v>
      </c>
      <c r="I13" s="78"/>
      <c r="J13" s="78" t="s">
        <v>35</v>
      </c>
      <c r="K13" s="78"/>
      <c r="L13" s="78" t="s">
        <v>15</v>
      </c>
      <c r="M13" s="78" t="s">
        <v>14</v>
      </c>
      <c r="N13" s="78" t="s">
        <v>16</v>
      </c>
      <c r="O13" s="78" t="s">
        <v>30</v>
      </c>
      <c r="P13" s="78" t="s">
        <v>31</v>
      </c>
      <c r="Q13" s="78" t="s">
        <v>32</v>
      </c>
      <c r="R13" s="78" t="s">
        <v>3</v>
      </c>
      <c r="S13" s="78" t="s">
        <v>4</v>
      </c>
    </row>
    <row r="14" spans="1:84" ht="59.4" customHeight="1" x14ac:dyDescent="0.3">
      <c r="A14" s="79"/>
      <c r="B14" s="79"/>
      <c r="C14" s="79"/>
      <c r="D14" s="79"/>
      <c r="E14" s="82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</row>
    <row r="15" spans="1:84" ht="28.8" customHeight="1" x14ac:dyDescent="0.3">
      <c r="A15" s="80"/>
      <c r="B15" s="80"/>
      <c r="C15" s="80"/>
      <c r="D15" s="80"/>
      <c r="E15" s="83"/>
      <c r="F15" s="41" t="s">
        <v>27</v>
      </c>
      <c r="G15" s="42" t="s">
        <v>28</v>
      </c>
      <c r="H15" s="42" t="s">
        <v>27</v>
      </c>
      <c r="I15" s="42" t="s">
        <v>28</v>
      </c>
      <c r="J15" s="42" t="s">
        <v>27</v>
      </c>
      <c r="K15" s="42" t="s">
        <v>28</v>
      </c>
      <c r="L15" s="42" t="s">
        <v>29</v>
      </c>
      <c r="M15" s="42" t="s">
        <v>21</v>
      </c>
      <c r="N15" s="42" t="s">
        <v>21</v>
      </c>
      <c r="O15" s="42" t="s">
        <v>22</v>
      </c>
      <c r="P15" s="42" t="s">
        <v>23</v>
      </c>
      <c r="Q15" s="42" t="s">
        <v>23</v>
      </c>
      <c r="R15" s="42" t="s">
        <v>22</v>
      </c>
      <c r="S15" s="42"/>
    </row>
    <row r="16" spans="1:84" s="43" customFormat="1" ht="12.75" customHeight="1" x14ac:dyDescent="0.25">
      <c r="A16" s="53" t="s">
        <v>88</v>
      </c>
      <c r="B16" s="53" t="s">
        <v>69</v>
      </c>
      <c r="C16" s="20" t="s">
        <v>48</v>
      </c>
      <c r="D16" s="54">
        <v>993816</v>
      </c>
      <c r="E16" s="54">
        <v>450000</v>
      </c>
      <c r="F16" s="56" t="s">
        <v>110</v>
      </c>
      <c r="G16" s="57" t="s">
        <v>130</v>
      </c>
      <c r="H16" s="59" t="s">
        <v>123</v>
      </c>
      <c r="I16" s="61" t="s">
        <v>130</v>
      </c>
      <c r="J16" s="63" t="s">
        <v>136</v>
      </c>
      <c r="K16" s="57" t="s">
        <v>131</v>
      </c>
      <c r="L16" s="44">
        <v>19</v>
      </c>
      <c r="M16" s="44">
        <v>10</v>
      </c>
      <c r="N16" s="44">
        <v>8</v>
      </c>
      <c r="O16" s="44">
        <v>5</v>
      </c>
      <c r="P16" s="44">
        <v>8</v>
      </c>
      <c r="Q16" s="44">
        <v>5</v>
      </c>
      <c r="R16" s="44">
        <v>5</v>
      </c>
      <c r="S16" s="45">
        <f>SUM(L16:R16)</f>
        <v>60</v>
      </c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</row>
    <row r="17" spans="1:84" s="43" customFormat="1" ht="12.75" customHeight="1" x14ac:dyDescent="0.25">
      <c r="A17" s="53" t="s">
        <v>89</v>
      </c>
      <c r="B17" s="53" t="s">
        <v>70</v>
      </c>
      <c r="C17" s="20" t="s">
        <v>49</v>
      </c>
      <c r="D17" s="54">
        <v>1019000</v>
      </c>
      <c r="E17" s="54">
        <v>660000</v>
      </c>
      <c r="F17" s="56" t="s">
        <v>111</v>
      </c>
      <c r="G17" s="57" t="s">
        <v>130</v>
      </c>
      <c r="H17" s="59" t="s">
        <v>134</v>
      </c>
      <c r="I17" s="61" t="s">
        <v>131</v>
      </c>
      <c r="J17" s="51" t="s">
        <v>137</v>
      </c>
      <c r="K17" s="57" t="s">
        <v>131</v>
      </c>
      <c r="L17" s="44">
        <v>28</v>
      </c>
      <c r="M17" s="44">
        <v>12</v>
      </c>
      <c r="N17" s="44">
        <v>10</v>
      </c>
      <c r="O17" s="44">
        <v>4</v>
      </c>
      <c r="P17" s="44">
        <v>7</v>
      </c>
      <c r="Q17" s="44">
        <v>7</v>
      </c>
      <c r="R17" s="44">
        <v>3</v>
      </c>
      <c r="S17" s="45">
        <f t="shared" ref="S17:S36" si="0">SUM(L17:R17)</f>
        <v>71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</row>
    <row r="18" spans="1:84" s="43" customFormat="1" ht="12.75" customHeight="1" x14ac:dyDescent="0.25">
      <c r="A18" s="53" t="s">
        <v>90</v>
      </c>
      <c r="B18" s="53" t="s">
        <v>71</v>
      </c>
      <c r="C18" s="20" t="s">
        <v>50</v>
      </c>
      <c r="D18" s="54">
        <v>1598000</v>
      </c>
      <c r="E18" s="54">
        <v>500000</v>
      </c>
      <c r="F18" s="56" t="s">
        <v>112</v>
      </c>
      <c r="G18" s="57" t="s">
        <v>130</v>
      </c>
      <c r="H18" s="59" t="s">
        <v>120</v>
      </c>
      <c r="I18" s="61" t="s">
        <v>130</v>
      </c>
      <c r="J18" s="51" t="s">
        <v>138</v>
      </c>
      <c r="K18" s="57" t="s">
        <v>130</v>
      </c>
      <c r="L18" s="44">
        <v>15</v>
      </c>
      <c r="M18" s="44">
        <v>9</v>
      </c>
      <c r="N18" s="44">
        <v>7</v>
      </c>
      <c r="O18" s="44">
        <v>3</v>
      </c>
      <c r="P18" s="44">
        <v>6</v>
      </c>
      <c r="Q18" s="44">
        <v>4</v>
      </c>
      <c r="R18" s="44">
        <v>4</v>
      </c>
      <c r="S18" s="45">
        <f t="shared" si="0"/>
        <v>48</v>
      </c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</row>
    <row r="19" spans="1:84" s="43" customFormat="1" ht="12.75" customHeight="1" x14ac:dyDescent="0.25">
      <c r="A19" s="53" t="s">
        <v>91</v>
      </c>
      <c r="B19" s="53" t="s">
        <v>72</v>
      </c>
      <c r="C19" s="20" t="s">
        <v>51</v>
      </c>
      <c r="D19" s="54">
        <v>2666000</v>
      </c>
      <c r="E19" s="54">
        <v>1200000</v>
      </c>
      <c r="F19" s="56" t="s">
        <v>113</v>
      </c>
      <c r="G19" s="57" t="s">
        <v>131</v>
      </c>
      <c r="H19" s="59" t="s">
        <v>121</v>
      </c>
      <c r="I19" s="61" t="s">
        <v>133</v>
      </c>
      <c r="J19" s="51" t="s">
        <v>139</v>
      </c>
      <c r="K19" s="57" t="s">
        <v>131</v>
      </c>
      <c r="L19" s="44">
        <v>30</v>
      </c>
      <c r="M19" s="44">
        <v>13</v>
      </c>
      <c r="N19" s="44">
        <v>11</v>
      </c>
      <c r="O19" s="44">
        <v>4</v>
      </c>
      <c r="P19" s="44">
        <v>7</v>
      </c>
      <c r="Q19" s="44">
        <v>8</v>
      </c>
      <c r="R19" s="44">
        <v>4</v>
      </c>
      <c r="S19" s="45">
        <f>SUM(L19:R19)</f>
        <v>77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</row>
    <row r="20" spans="1:84" s="43" customFormat="1" ht="12.75" customHeight="1" x14ac:dyDescent="0.25">
      <c r="A20" s="53" t="s">
        <v>92</v>
      </c>
      <c r="B20" s="53" t="s">
        <v>73</v>
      </c>
      <c r="C20" s="20" t="s">
        <v>52</v>
      </c>
      <c r="D20" s="54">
        <v>1775000</v>
      </c>
      <c r="E20" s="54">
        <v>850000</v>
      </c>
      <c r="F20" s="56" t="s">
        <v>114</v>
      </c>
      <c r="G20" s="57" t="s">
        <v>131</v>
      </c>
      <c r="H20" s="59" t="s">
        <v>122</v>
      </c>
      <c r="I20" s="61" t="s">
        <v>130</v>
      </c>
      <c r="J20" s="51" t="s">
        <v>140</v>
      </c>
      <c r="K20" s="57" t="s">
        <v>131</v>
      </c>
      <c r="L20" s="44">
        <v>30</v>
      </c>
      <c r="M20" s="44">
        <v>11</v>
      </c>
      <c r="N20" s="44">
        <v>11</v>
      </c>
      <c r="O20" s="44">
        <v>4</v>
      </c>
      <c r="P20" s="44">
        <v>7</v>
      </c>
      <c r="Q20" s="44">
        <v>8</v>
      </c>
      <c r="R20" s="44">
        <v>3</v>
      </c>
      <c r="S20" s="45">
        <f t="shared" si="0"/>
        <v>74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</row>
    <row r="21" spans="1:84" s="43" customFormat="1" ht="12.6" x14ac:dyDescent="0.25">
      <c r="A21" s="53" t="s">
        <v>93</v>
      </c>
      <c r="B21" s="53" t="s">
        <v>74</v>
      </c>
      <c r="C21" s="21">
        <v>1938</v>
      </c>
      <c r="D21" s="54">
        <v>2405000</v>
      </c>
      <c r="E21" s="54">
        <v>1100000</v>
      </c>
      <c r="F21" s="56" t="s">
        <v>115</v>
      </c>
      <c r="G21" s="57" t="s">
        <v>131</v>
      </c>
      <c r="H21" s="59" t="s">
        <v>126</v>
      </c>
      <c r="I21" s="61" t="s">
        <v>131</v>
      </c>
      <c r="J21" s="51" t="s">
        <v>141</v>
      </c>
      <c r="K21" s="57" t="s">
        <v>131</v>
      </c>
      <c r="L21" s="44">
        <v>27</v>
      </c>
      <c r="M21" s="44">
        <v>12</v>
      </c>
      <c r="N21" s="44">
        <v>11</v>
      </c>
      <c r="O21" s="44">
        <v>4</v>
      </c>
      <c r="P21" s="44">
        <v>8</v>
      </c>
      <c r="Q21" s="44">
        <v>6</v>
      </c>
      <c r="R21" s="44">
        <v>4</v>
      </c>
      <c r="S21" s="45">
        <f t="shared" si="0"/>
        <v>72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</row>
    <row r="22" spans="1:84" s="43" customFormat="1" ht="12.75" customHeight="1" x14ac:dyDescent="0.25">
      <c r="A22" s="53" t="s">
        <v>94</v>
      </c>
      <c r="B22" s="53" t="s">
        <v>74</v>
      </c>
      <c r="C22" s="20" t="s">
        <v>53</v>
      </c>
      <c r="D22" s="54">
        <v>1980000</v>
      </c>
      <c r="E22" s="54">
        <v>900000</v>
      </c>
      <c r="F22" s="56" t="s">
        <v>116</v>
      </c>
      <c r="G22" s="57" t="s">
        <v>131</v>
      </c>
      <c r="H22" s="59" t="s">
        <v>115</v>
      </c>
      <c r="I22" s="61" t="s">
        <v>131</v>
      </c>
      <c r="J22" s="51" t="s">
        <v>142</v>
      </c>
      <c r="K22" s="57" t="s">
        <v>131</v>
      </c>
      <c r="L22" s="44">
        <v>30</v>
      </c>
      <c r="M22" s="44">
        <v>13</v>
      </c>
      <c r="N22" s="44">
        <v>12</v>
      </c>
      <c r="O22" s="44">
        <v>5</v>
      </c>
      <c r="P22" s="44">
        <v>9</v>
      </c>
      <c r="Q22" s="44">
        <v>9</v>
      </c>
      <c r="R22" s="44">
        <v>4</v>
      </c>
      <c r="S22" s="45">
        <f t="shared" si="0"/>
        <v>82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</row>
    <row r="23" spans="1:84" s="43" customFormat="1" ht="12.75" customHeight="1" x14ac:dyDescent="0.25">
      <c r="A23" s="53" t="s">
        <v>95</v>
      </c>
      <c r="B23" s="53" t="s">
        <v>75</v>
      </c>
      <c r="C23" s="20" t="s">
        <v>54</v>
      </c>
      <c r="D23" s="54">
        <v>2745700</v>
      </c>
      <c r="E23" s="54">
        <v>700000</v>
      </c>
      <c r="F23" s="56" t="s">
        <v>117</v>
      </c>
      <c r="G23" s="57" t="s">
        <v>131</v>
      </c>
      <c r="H23" s="59" t="s">
        <v>114</v>
      </c>
      <c r="I23" s="61" t="s">
        <v>133</v>
      </c>
      <c r="J23" s="51" t="s">
        <v>143</v>
      </c>
      <c r="K23" s="57" t="s">
        <v>131</v>
      </c>
      <c r="L23" s="44">
        <v>22</v>
      </c>
      <c r="M23" s="44">
        <v>12</v>
      </c>
      <c r="N23" s="44">
        <v>9</v>
      </c>
      <c r="O23" s="44">
        <v>4</v>
      </c>
      <c r="P23" s="44">
        <v>9</v>
      </c>
      <c r="Q23" s="44">
        <v>7</v>
      </c>
      <c r="R23" s="44">
        <v>4</v>
      </c>
      <c r="S23" s="45">
        <f t="shared" si="0"/>
        <v>67</v>
      </c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</row>
    <row r="24" spans="1:84" s="43" customFormat="1" ht="13.5" customHeight="1" x14ac:dyDescent="0.25">
      <c r="A24" s="53" t="s">
        <v>96</v>
      </c>
      <c r="B24" s="53" t="s">
        <v>76</v>
      </c>
      <c r="C24" s="20" t="s">
        <v>55</v>
      </c>
      <c r="D24" s="54">
        <v>1856930</v>
      </c>
      <c r="E24" s="54">
        <v>900000</v>
      </c>
      <c r="F24" s="56" t="s">
        <v>118</v>
      </c>
      <c r="G24" s="57" t="s">
        <v>130</v>
      </c>
      <c r="H24" s="59" t="s">
        <v>129</v>
      </c>
      <c r="I24" s="61" t="s">
        <v>130</v>
      </c>
      <c r="J24" s="51" t="s">
        <v>144</v>
      </c>
      <c r="K24" s="57" t="s">
        <v>130</v>
      </c>
      <c r="L24" s="44">
        <v>17</v>
      </c>
      <c r="M24" s="44">
        <v>10</v>
      </c>
      <c r="N24" s="44">
        <v>7</v>
      </c>
      <c r="O24" s="44">
        <v>3</v>
      </c>
      <c r="P24" s="44">
        <v>7</v>
      </c>
      <c r="Q24" s="44">
        <v>4</v>
      </c>
      <c r="R24" s="44">
        <v>3</v>
      </c>
      <c r="S24" s="45">
        <f t="shared" si="0"/>
        <v>51</v>
      </c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</row>
    <row r="25" spans="1:84" s="43" customFormat="1" ht="12.75" customHeight="1" x14ac:dyDescent="0.25">
      <c r="A25" s="53" t="s">
        <v>97</v>
      </c>
      <c r="B25" s="53" t="s">
        <v>77</v>
      </c>
      <c r="C25" s="20" t="s">
        <v>56</v>
      </c>
      <c r="D25" s="54">
        <v>850000</v>
      </c>
      <c r="E25" s="54">
        <v>700000</v>
      </c>
      <c r="F25" s="56" t="s">
        <v>119</v>
      </c>
      <c r="G25" s="57" t="s">
        <v>130</v>
      </c>
      <c r="H25" s="59" t="s">
        <v>111</v>
      </c>
      <c r="I25" s="61" t="s">
        <v>131</v>
      </c>
      <c r="J25" s="51" t="s">
        <v>140</v>
      </c>
      <c r="K25" s="57" t="s">
        <v>130</v>
      </c>
      <c r="L25" s="44">
        <v>27</v>
      </c>
      <c r="M25" s="44">
        <v>10</v>
      </c>
      <c r="N25" s="44">
        <v>11</v>
      </c>
      <c r="O25" s="44">
        <v>4</v>
      </c>
      <c r="P25" s="44">
        <v>8</v>
      </c>
      <c r="Q25" s="44">
        <v>9</v>
      </c>
      <c r="R25" s="44">
        <v>3</v>
      </c>
      <c r="S25" s="45">
        <f t="shared" si="0"/>
        <v>72</v>
      </c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</row>
    <row r="26" spans="1:84" s="43" customFormat="1" ht="12.75" customHeight="1" x14ac:dyDescent="0.25">
      <c r="A26" s="53" t="s">
        <v>98</v>
      </c>
      <c r="B26" s="53" t="s">
        <v>78</v>
      </c>
      <c r="C26" s="20" t="s">
        <v>57</v>
      </c>
      <c r="D26" s="54">
        <v>1665000</v>
      </c>
      <c r="E26" s="54">
        <v>830000</v>
      </c>
      <c r="F26" s="56" t="s">
        <v>120</v>
      </c>
      <c r="G26" s="57" t="s">
        <v>132</v>
      </c>
      <c r="H26" s="59" t="s">
        <v>117</v>
      </c>
      <c r="I26" s="61" t="s">
        <v>131</v>
      </c>
      <c r="J26" s="51" t="s">
        <v>137</v>
      </c>
      <c r="K26" s="57" t="s">
        <v>131</v>
      </c>
      <c r="L26" s="44">
        <v>24</v>
      </c>
      <c r="M26" s="44">
        <v>11</v>
      </c>
      <c r="N26" s="44">
        <v>10</v>
      </c>
      <c r="O26" s="44">
        <v>4</v>
      </c>
      <c r="P26" s="44">
        <v>7</v>
      </c>
      <c r="Q26" s="44">
        <v>5</v>
      </c>
      <c r="R26" s="44">
        <v>4</v>
      </c>
      <c r="S26" s="45">
        <f t="shared" si="0"/>
        <v>65</v>
      </c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</row>
    <row r="27" spans="1:84" s="43" customFormat="1" ht="12.75" customHeight="1" x14ac:dyDescent="0.25">
      <c r="A27" s="53" t="s">
        <v>99</v>
      </c>
      <c r="B27" s="53" t="s">
        <v>79</v>
      </c>
      <c r="C27" s="20" t="s">
        <v>58</v>
      </c>
      <c r="D27" s="54">
        <v>822200</v>
      </c>
      <c r="E27" s="54">
        <v>400000</v>
      </c>
      <c r="F27" s="56" t="s">
        <v>121</v>
      </c>
      <c r="G27" s="57" t="s">
        <v>133</v>
      </c>
      <c r="H27" s="59" t="s">
        <v>110</v>
      </c>
      <c r="I27" s="61" t="s">
        <v>131</v>
      </c>
      <c r="J27" s="51" t="s">
        <v>138</v>
      </c>
      <c r="K27" s="57" t="s">
        <v>130</v>
      </c>
      <c r="L27" s="44">
        <v>25</v>
      </c>
      <c r="M27" s="44">
        <v>11</v>
      </c>
      <c r="N27" s="44">
        <v>9</v>
      </c>
      <c r="O27" s="44">
        <v>4</v>
      </c>
      <c r="P27" s="44">
        <v>7</v>
      </c>
      <c r="Q27" s="44">
        <v>7</v>
      </c>
      <c r="R27" s="44">
        <v>4</v>
      </c>
      <c r="S27" s="45">
        <f t="shared" si="0"/>
        <v>67</v>
      </c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</row>
    <row r="28" spans="1:84" s="43" customFormat="1" ht="12.75" customHeight="1" x14ac:dyDescent="0.25">
      <c r="A28" s="53" t="s">
        <v>100</v>
      </c>
      <c r="B28" s="53" t="s">
        <v>80</v>
      </c>
      <c r="C28" s="20" t="s">
        <v>59</v>
      </c>
      <c r="D28" s="54">
        <v>1796000</v>
      </c>
      <c r="E28" s="54">
        <v>800000</v>
      </c>
      <c r="F28" s="56" t="s">
        <v>122</v>
      </c>
      <c r="G28" s="57" t="s">
        <v>132</v>
      </c>
      <c r="H28" s="59" t="s">
        <v>127</v>
      </c>
      <c r="I28" s="61" t="s">
        <v>131</v>
      </c>
      <c r="J28" s="51" t="s">
        <v>139</v>
      </c>
      <c r="K28" s="57" t="s">
        <v>131</v>
      </c>
      <c r="L28" s="44">
        <v>27</v>
      </c>
      <c r="M28" s="44">
        <v>10</v>
      </c>
      <c r="N28" s="44">
        <v>11</v>
      </c>
      <c r="O28" s="44">
        <v>5</v>
      </c>
      <c r="P28" s="44">
        <v>8</v>
      </c>
      <c r="Q28" s="44">
        <v>9</v>
      </c>
      <c r="R28" s="44">
        <v>4</v>
      </c>
      <c r="S28" s="45">
        <f t="shared" si="0"/>
        <v>74</v>
      </c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</row>
    <row r="29" spans="1:84" s="43" customFormat="1" ht="12.6" x14ac:dyDescent="0.25">
      <c r="A29" s="53" t="s">
        <v>101</v>
      </c>
      <c r="B29" s="53" t="s">
        <v>77</v>
      </c>
      <c r="C29" s="20" t="s">
        <v>60</v>
      </c>
      <c r="D29" s="54">
        <v>1700000</v>
      </c>
      <c r="E29" s="54">
        <v>800000</v>
      </c>
      <c r="F29" s="56" t="s">
        <v>123</v>
      </c>
      <c r="G29" s="57" t="s">
        <v>131</v>
      </c>
      <c r="H29" s="59" t="s">
        <v>113</v>
      </c>
      <c r="I29" s="61" t="s">
        <v>131</v>
      </c>
      <c r="J29" s="51" t="s">
        <v>140</v>
      </c>
      <c r="K29" s="57" t="s">
        <v>131</v>
      </c>
      <c r="L29" s="44">
        <v>32</v>
      </c>
      <c r="M29" s="44">
        <v>11</v>
      </c>
      <c r="N29" s="44">
        <v>12</v>
      </c>
      <c r="O29" s="44">
        <v>5</v>
      </c>
      <c r="P29" s="44">
        <v>7</v>
      </c>
      <c r="Q29" s="44">
        <v>10</v>
      </c>
      <c r="R29" s="44">
        <v>3</v>
      </c>
      <c r="S29" s="45">
        <f t="shared" si="0"/>
        <v>80</v>
      </c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</row>
    <row r="30" spans="1:84" s="43" customFormat="1" ht="12.75" customHeight="1" x14ac:dyDescent="0.25">
      <c r="A30" s="53" t="s">
        <v>102</v>
      </c>
      <c r="B30" s="53" t="s">
        <v>81</v>
      </c>
      <c r="C30" s="20" t="s">
        <v>61</v>
      </c>
      <c r="D30" s="54">
        <v>1412600</v>
      </c>
      <c r="E30" s="54">
        <v>650000</v>
      </c>
      <c r="F30" s="56" t="s">
        <v>124</v>
      </c>
      <c r="G30" s="57" t="s">
        <v>133</v>
      </c>
      <c r="H30" s="59" t="s">
        <v>128</v>
      </c>
      <c r="I30" s="61" t="s">
        <v>131</v>
      </c>
      <c r="J30" s="51" t="s">
        <v>141</v>
      </c>
      <c r="K30" s="57" t="s">
        <v>131</v>
      </c>
      <c r="L30" s="44">
        <v>18</v>
      </c>
      <c r="M30" s="44">
        <v>10</v>
      </c>
      <c r="N30" s="44">
        <v>7</v>
      </c>
      <c r="O30" s="44">
        <v>4</v>
      </c>
      <c r="P30" s="44">
        <v>8</v>
      </c>
      <c r="Q30" s="44">
        <v>7</v>
      </c>
      <c r="R30" s="44">
        <v>2</v>
      </c>
      <c r="S30" s="45">
        <f t="shared" si="0"/>
        <v>56</v>
      </c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</row>
    <row r="31" spans="1:84" s="43" customFormat="1" ht="12.75" customHeight="1" x14ac:dyDescent="0.25">
      <c r="A31" s="53" t="s">
        <v>103</v>
      </c>
      <c r="B31" s="53" t="s">
        <v>82</v>
      </c>
      <c r="C31" s="20" t="s">
        <v>62</v>
      </c>
      <c r="D31" s="55">
        <v>950750</v>
      </c>
      <c r="E31" s="55">
        <v>685000</v>
      </c>
      <c r="F31" s="56" t="s">
        <v>111</v>
      </c>
      <c r="G31" s="57" t="s">
        <v>131</v>
      </c>
      <c r="H31" s="59" t="s">
        <v>123</v>
      </c>
      <c r="I31" s="61" t="s">
        <v>131</v>
      </c>
      <c r="J31" s="51" t="s">
        <v>143</v>
      </c>
      <c r="K31" s="57" t="s">
        <v>131</v>
      </c>
      <c r="L31" s="44">
        <v>23</v>
      </c>
      <c r="M31" s="44">
        <v>10</v>
      </c>
      <c r="N31" s="44">
        <v>9</v>
      </c>
      <c r="O31" s="44">
        <v>4</v>
      </c>
      <c r="P31" s="44">
        <v>7</v>
      </c>
      <c r="Q31" s="44">
        <v>7</v>
      </c>
      <c r="R31" s="44">
        <v>4</v>
      </c>
      <c r="S31" s="45">
        <f t="shared" si="0"/>
        <v>64</v>
      </c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</row>
    <row r="32" spans="1:84" s="43" customFormat="1" ht="12.75" customHeight="1" x14ac:dyDescent="0.25">
      <c r="A32" s="53" t="s">
        <v>104</v>
      </c>
      <c r="B32" s="53" t="s">
        <v>83</v>
      </c>
      <c r="C32" s="20" t="s">
        <v>63</v>
      </c>
      <c r="D32" s="54">
        <v>1090000</v>
      </c>
      <c r="E32" s="54">
        <v>750000</v>
      </c>
      <c r="F32" s="56" t="s">
        <v>125</v>
      </c>
      <c r="G32" s="57" t="s">
        <v>130</v>
      </c>
      <c r="H32" s="59" t="s">
        <v>118</v>
      </c>
      <c r="I32" s="61" t="s">
        <v>131</v>
      </c>
      <c r="J32" s="51" t="s">
        <v>142</v>
      </c>
      <c r="K32" s="57" t="s">
        <v>130</v>
      </c>
      <c r="L32" s="44">
        <v>22</v>
      </c>
      <c r="M32" s="44">
        <v>11</v>
      </c>
      <c r="N32" s="44">
        <v>11</v>
      </c>
      <c r="O32" s="44">
        <v>4</v>
      </c>
      <c r="P32" s="44">
        <v>7</v>
      </c>
      <c r="Q32" s="44">
        <v>6</v>
      </c>
      <c r="R32" s="44">
        <v>3</v>
      </c>
      <c r="S32" s="45">
        <f t="shared" si="0"/>
        <v>64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</row>
    <row r="33" spans="1:84" s="43" customFormat="1" ht="12.75" customHeight="1" x14ac:dyDescent="0.25">
      <c r="A33" s="53" t="s">
        <v>105</v>
      </c>
      <c r="B33" s="53" t="s">
        <v>72</v>
      </c>
      <c r="C33" s="20" t="s">
        <v>64</v>
      </c>
      <c r="D33" s="54">
        <v>1500000</v>
      </c>
      <c r="E33" s="54">
        <v>600000</v>
      </c>
      <c r="F33" s="56" t="s">
        <v>110</v>
      </c>
      <c r="G33" s="57" t="s">
        <v>131</v>
      </c>
      <c r="H33" s="59" t="s">
        <v>116</v>
      </c>
      <c r="I33" s="61" t="s">
        <v>131</v>
      </c>
      <c r="J33" s="51" t="s">
        <v>144</v>
      </c>
      <c r="K33" s="57" t="s">
        <v>130</v>
      </c>
      <c r="L33" s="44">
        <v>20</v>
      </c>
      <c r="M33" s="44">
        <v>10</v>
      </c>
      <c r="N33" s="44">
        <v>8</v>
      </c>
      <c r="O33" s="44">
        <v>4</v>
      </c>
      <c r="P33" s="44">
        <v>7</v>
      </c>
      <c r="Q33" s="44">
        <v>5</v>
      </c>
      <c r="R33" s="44">
        <v>4</v>
      </c>
      <c r="S33" s="45">
        <f t="shared" si="0"/>
        <v>58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</row>
    <row r="34" spans="1:84" s="43" customFormat="1" ht="12.6" x14ac:dyDescent="0.25">
      <c r="A34" s="53" t="s">
        <v>106</v>
      </c>
      <c r="B34" s="53" t="s">
        <v>84</v>
      </c>
      <c r="C34" s="20" t="s">
        <v>65</v>
      </c>
      <c r="D34" s="54">
        <v>1450737</v>
      </c>
      <c r="E34" s="54">
        <v>500000</v>
      </c>
      <c r="F34" s="56" t="s">
        <v>126</v>
      </c>
      <c r="G34" s="57" t="s">
        <v>131</v>
      </c>
      <c r="H34" s="59" t="s">
        <v>124</v>
      </c>
      <c r="I34" s="61" t="s">
        <v>133</v>
      </c>
      <c r="J34" s="51" t="s">
        <v>141</v>
      </c>
      <c r="K34" s="57" t="s">
        <v>131</v>
      </c>
      <c r="L34" s="44">
        <v>28</v>
      </c>
      <c r="M34" s="44">
        <v>12</v>
      </c>
      <c r="N34" s="44">
        <v>11</v>
      </c>
      <c r="O34" s="44">
        <v>3</v>
      </c>
      <c r="P34" s="44">
        <v>6</v>
      </c>
      <c r="Q34" s="44">
        <v>7</v>
      </c>
      <c r="R34" s="44">
        <v>4</v>
      </c>
      <c r="S34" s="45">
        <f t="shared" si="0"/>
        <v>71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</row>
    <row r="35" spans="1:84" s="43" customFormat="1" ht="12.75" customHeight="1" x14ac:dyDescent="0.25">
      <c r="A35" s="53" t="s">
        <v>107</v>
      </c>
      <c r="B35" s="53" t="s">
        <v>85</v>
      </c>
      <c r="C35" s="20" t="s">
        <v>66</v>
      </c>
      <c r="D35" s="54">
        <v>1717500</v>
      </c>
      <c r="E35" s="54">
        <v>1127500</v>
      </c>
      <c r="F35" s="56" t="s">
        <v>127</v>
      </c>
      <c r="G35" s="57" t="s">
        <v>131</v>
      </c>
      <c r="H35" s="59" t="s">
        <v>112</v>
      </c>
      <c r="I35" s="61" t="s">
        <v>131</v>
      </c>
      <c r="J35" s="51" t="s">
        <v>137</v>
      </c>
      <c r="K35" s="57" t="s">
        <v>131</v>
      </c>
      <c r="L35" s="44">
        <v>21</v>
      </c>
      <c r="M35" s="44">
        <v>10</v>
      </c>
      <c r="N35" s="44">
        <v>9</v>
      </c>
      <c r="O35" s="44">
        <v>4</v>
      </c>
      <c r="P35" s="44">
        <v>7</v>
      </c>
      <c r="Q35" s="44">
        <v>6</v>
      </c>
      <c r="R35" s="44">
        <v>4</v>
      </c>
      <c r="S35" s="45">
        <f t="shared" si="0"/>
        <v>61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</row>
    <row r="36" spans="1:84" s="43" customFormat="1" ht="12.75" customHeight="1" x14ac:dyDescent="0.25">
      <c r="A36" s="17" t="s">
        <v>108</v>
      </c>
      <c r="B36" s="17" t="s">
        <v>86</v>
      </c>
      <c r="C36" s="17" t="s">
        <v>67</v>
      </c>
      <c r="D36" s="54">
        <v>1530500</v>
      </c>
      <c r="E36" s="54">
        <v>600000</v>
      </c>
      <c r="F36" s="56" t="s">
        <v>128</v>
      </c>
      <c r="G36" s="57" t="s">
        <v>131</v>
      </c>
      <c r="H36" s="59" t="s">
        <v>125</v>
      </c>
      <c r="I36" s="61" t="s">
        <v>130</v>
      </c>
      <c r="J36" s="51" t="s">
        <v>138</v>
      </c>
      <c r="K36" s="57" t="s">
        <v>130</v>
      </c>
      <c r="L36" s="44">
        <v>13</v>
      </c>
      <c r="M36" s="44">
        <v>9</v>
      </c>
      <c r="N36" s="44">
        <v>6</v>
      </c>
      <c r="O36" s="44">
        <v>4</v>
      </c>
      <c r="P36" s="44">
        <v>7</v>
      </c>
      <c r="Q36" s="44">
        <v>4</v>
      </c>
      <c r="R36" s="44">
        <v>2</v>
      </c>
      <c r="S36" s="45">
        <f t="shared" si="0"/>
        <v>45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</row>
    <row r="37" spans="1:84" s="43" customFormat="1" ht="12.75" customHeight="1" x14ac:dyDescent="0.25">
      <c r="A37" s="52" t="s">
        <v>109</v>
      </c>
      <c r="B37" s="52" t="s">
        <v>87</v>
      </c>
      <c r="C37" s="22" t="s">
        <v>68</v>
      </c>
      <c r="D37" s="54">
        <v>1310000</v>
      </c>
      <c r="E37" s="54">
        <v>500000</v>
      </c>
      <c r="F37" s="56" t="s">
        <v>129</v>
      </c>
      <c r="G37" s="58" t="s">
        <v>130</v>
      </c>
      <c r="H37" s="60" t="s">
        <v>135</v>
      </c>
      <c r="I37" s="62" t="s">
        <v>130</v>
      </c>
      <c r="J37" s="56" t="s">
        <v>139</v>
      </c>
      <c r="K37" s="58" t="s">
        <v>130</v>
      </c>
      <c r="L37" s="44">
        <v>10</v>
      </c>
      <c r="M37" s="44">
        <v>9</v>
      </c>
      <c r="N37" s="44">
        <v>4</v>
      </c>
      <c r="O37" s="44">
        <v>3</v>
      </c>
      <c r="P37" s="44">
        <v>6</v>
      </c>
      <c r="Q37" s="44">
        <v>3</v>
      </c>
      <c r="R37" s="44">
        <v>2</v>
      </c>
      <c r="S37" s="45">
        <f>SUM(L37:R37)</f>
        <v>37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</row>
    <row r="38" spans="1:84" x14ac:dyDescent="0.3">
      <c r="D38" s="64">
        <f>SUM(D16:D37)</f>
        <v>34834733</v>
      </c>
      <c r="E38" s="64">
        <f>SUM(E16:E37)</f>
        <v>16202500</v>
      </c>
      <c r="F38" s="49"/>
    </row>
    <row r="39" spans="1:84" x14ac:dyDescent="0.3">
      <c r="E39" s="49"/>
      <c r="F39" s="49"/>
      <c r="G39" s="49"/>
      <c r="H39" s="49"/>
    </row>
  </sheetData>
  <mergeCells count="22">
    <mergeCell ref="F13:G14"/>
    <mergeCell ref="D3:K3"/>
    <mergeCell ref="D4:K4"/>
    <mergeCell ref="D5:K5"/>
    <mergeCell ref="D6:K6"/>
    <mergeCell ref="D9:K9"/>
    <mergeCell ref="D11:K11"/>
    <mergeCell ref="A13:A15"/>
    <mergeCell ref="B13:B15"/>
    <mergeCell ref="C13:C15"/>
    <mergeCell ref="D13:D15"/>
    <mergeCell ref="E13:E15"/>
    <mergeCell ref="P13:P14"/>
    <mergeCell ref="Q13:Q14"/>
    <mergeCell ref="R13:R14"/>
    <mergeCell ref="S13:S14"/>
    <mergeCell ref="H13:I14"/>
    <mergeCell ref="J13:K14"/>
    <mergeCell ref="L13:L14"/>
    <mergeCell ref="M13:M14"/>
    <mergeCell ref="N13:N14"/>
    <mergeCell ref="O13:O14"/>
  </mergeCells>
  <dataValidations count="4">
    <dataValidation type="decimal" operator="lessThanOrEqual" allowBlank="1" showInputMessage="1" showErrorMessage="1" error="max. 40" sqref="L16:L37" xr:uid="{9ECA89A8-4B38-47E4-9842-02417341113C}">
      <formula1>40</formula1>
    </dataValidation>
    <dataValidation type="decimal" operator="lessThanOrEqual" allowBlank="1" showInputMessage="1" showErrorMessage="1" error="max. 15" sqref="M16:N37" xr:uid="{745B0693-8A5B-4993-9AD3-017695616A0C}">
      <formula1>15</formula1>
    </dataValidation>
    <dataValidation type="decimal" operator="lessThanOrEqual" allowBlank="1" showInputMessage="1" showErrorMessage="1" error="max. 10" sqref="P16:Q37" xr:uid="{6FA5123D-B72B-4885-884C-86FEA4BFED89}">
      <formula1>10</formula1>
    </dataValidation>
    <dataValidation type="decimal" operator="lessThanOrEqual" allowBlank="1" showInputMessage="1" showErrorMessage="1" error="max. 5" sqref="O16:O37 R16:R37" xr:uid="{51169E44-87F4-4B4B-B078-92640316BF82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Vývoj hraný film</vt:lpstr>
      <vt:lpstr>HB</vt:lpstr>
      <vt:lpstr>JarK</vt:lpstr>
      <vt:lpstr>JK</vt:lpstr>
      <vt:lpstr>MŠ</vt:lpstr>
      <vt:lpstr>PV</vt:lpstr>
      <vt:lpstr>RN</vt:lpstr>
      <vt:lpstr>VT</vt:lpstr>
      <vt:lpstr>ZK</vt:lpstr>
      <vt:lpstr>'Vývoj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2019-02-13T09:30:02Z</dcterms:modified>
</cp:coreProperties>
</file>